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ACOSTE ATS" sheetId="1" r:id="rId1"/>
  </sheets>
  <definedNames>
    <definedName name="_xlnm.Print_Titles" localSheetId="0">'LACOSTE ATS'!$3:$3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2" i="1" l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298" i="1" l="1"/>
  <c r="G296" i="1"/>
  <c r="G295" i="1"/>
  <c r="G146" i="1"/>
  <c r="G335" i="1" s="1"/>
</calcChain>
</file>

<file path=xl/sharedStrings.xml><?xml version="1.0" encoding="utf-8"?>
<sst xmlns="http://schemas.openxmlformats.org/spreadsheetml/2006/main" count="2484" uniqueCount="189">
  <si>
    <t>Lib. Ligne</t>
  </si>
  <si>
    <t>Genre</t>
  </si>
  <si>
    <t>Art. Nr.</t>
  </si>
  <si>
    <t>FarbNr.</t>
  </si>
  <si>
    <t>Lib Coloris</t>
  </si>
  <si>
    <t>Größe</t>
  </si>
  <si>
    <t>Lib Univers</t>
  </si>
  <si>
    <t>Designation longue Art.</t>
  </si>
  <si>
    <t>COURT SNEAKERS</t>
  </si>
  <si>
    <t>MAN</t>
  </si>
  <si>
    <t>37CMA0038</t>
  </si>
  <si>
    <t>407</t>
  </si>
  <si>
    <t>BLACK/URANUS-GRAVEL CHINE-MINERAL</t>
  </si>
  <si>
    <t>8</t>
  </si>
  <si>
    <t>SPORTSWEAR</t>
  </si>
  <si>
    <t>LA PIQUEE 119 1 CMA</t>
  </si>
  <si>
    <t>9</t>
  </si>
  <si>
    <t>11</t>
  </si>
  <si>
    <t>12</t>
  </si>
  <si>
    <t>6.5</t>
  </si>
  <si>
    <t>7.5</t>
  </si>
  <si>
    <t>9.5</t>
  </si>
  <si>
    <t>10.5</t>
  </si>
  <si>
    <t>11.5</t>
  </si>
  <si>
    <t>LOW PROFILE SNEAKERS</t>
  </si>
  <si>
    <t>37CMA0094</t>
  </si>
  <si>
    <t>092</t>
  </si>
  <si>
    <t>WHITE/WAGTAIL</t>
  </si>
  <si>
    <t>6</t>
  </si>
  <si>
    <t>CHAYMON BL 1 CMA</t>
  </si>
  <si>
    <t>7</t>
  </si>
  <si>
    <t>10</t>
  </si>
  <si>
    <t>13</t>
  </si>
  <si>
    <t>OUTDOOR SHOES</t>
  </si>
  <si>
    <t>ATHLEISURE SNEAKERS</t>
  </si>
  <si>
    <t>02H</t>
  </si>
  <si>
    <t>WHITE/BLACK-RED CURRANT</t>
  </si>
  <si>
    <t>SPORT</t>
  </si>
  <si>
    <t>042</t>
  </si>
  <si>
    <t>RESEDA</t>
  </si>
  <si>
    <t>39SMA0085</t>
  </si>
  <si>
    <t>03A</t>
  </si>
  <si>
    <t>BRUNETTE/SEPIA</t>
  </si>
  <si>
    <t>G80 OG 120 1 SMA</t>
  </si>
  <si>
    <t>21G</t>
  </si>
  <si>
    <t>WHITE/GLOSS-LOG-MARZIPAN-JAVA BLUE</t>
  </si>
  <si>
    <t>8.5</t>
  </si>
  <si>
    <t>40SMA0025</t>
  </si>
  <si>
    <t>PARTNER PISTE 01201 SMA</t>
  </si>
  <si>
    <t>41SMA0017</t>
  </si>
  <si>
    <t>1R5</t>
  </si>
  <si>
    <t>PORT 0/PORT 0</t>
  </si>
  <si>
    <t>TWIN SERVE LUXE 07211 SMA</t>
  </si>
  <si>
    <t>41SMA0040</t>
  </si>
  <si>
    <t>1Y5</t>
  </si>
  <si>
    <t>LAGOON GREEN/PAON-WHITE-COBALT</t>
  </si>
  <si>
    <t>MATCH BREAK 0721 1 SMA</t>
  </si>
  <si>
    <t>41SMA0091</t>
  </si>
  <si>
    <t>RUN SPIN 0721 1 SMA</t>
  </si>
  <si>
    <t>SLIDES &amp; SANDALS</t>
  </si>
  <si>
    <t>42CMA0034</t>
  </si>
  <si>
    <t>BA1</t>
  </si>
  <si>
    <t>PIMENTO/ABYSS CHINE</t>
  </si>
  <si>
    <t>CROCO SLIDE 0121 1 CMA</t>
  </si>
  <si>
    <t>42SMA0023</t>
  </si>
  <si>
    <t>T-CLIP 0121 2 SMA</t>
  </si>
  <si>
    <t>42SMA0032</t>
  </si>
  <si>
    <t>1X3</t>
  </si>
  <si>
    <t>POWDER/VENDANGE-POWDER-SANGRIA</t>
  </si>
  <si>
    <t>JOGGEUR 2.0 0321 2 SMA</t>
  </si>
  <si>
    <t>42SMA0038</t>
  </si>
  <si>
    <t>NB0</t>
  </si>
  <si>
    <t>BARBADOS/WHITE-ATOLL 13e</t>
  </si>
  <si>
    <t>STORM 96 LO 0121 1 SMA</t>
  </si>
  <si>
    <t>42SMA0054</t>
  </si>
  <si>
    <t>7B4</t>
  </si>
  <si>
    <t>SINOPLE/LEMON BALM-SINOPLE</t>
  </si>
  <si>
    <t>STORM 96 LO 0121 1 P SMA</t>
  </si>
  <si>
    <t>42SMA0080</t>
  </si>
  <si>
    <t>RUN SPIN 0121 1 SMA</t>
  </si>
  <si>
    <t>WN1</t>
  </si>
  <si>
    <t>001</t>
  </si>
  <si>
    <t>WHITE</t>
  </si>
  <si>
    <t>PULLOVER</t>
  </si>
  <si>
    <t>AH6807-00</t>
  </si>
  <si>
    <t>BDM</t>
  </si>
  <si>
    <t>COSMIC</t>
  </si>
  <si>
    <t>5</t>
  </si>
  <si>
    <t>TRICOT</t>
  </si>
  <si>
    <t>2</t>
  </si>
  <si>
    <t>JACKEN</t>
  </si>
  <si>
    <t>BLOUSON</t>
  </si>
  <si>
    <t>UNI</t>
  </si>
  <si>
    <t>031</t>
  </si>
  <si>
    <t>BLACK</t>
  </si>
  <si>
    <t>BH1930-00</t>
  </si>
  <si>
    <t>HDE</t>
  </si>
  <si>
    <t>ABYSM</t>
  </si>
  <si>
    <t>BH1931-00</t>
  </si>
  <si>
    <t>240</t>
  </si>
  <si>
    <t>RED</t>
  </si>
  <si>
    <t>QPT</t>
  </si>
  <si>
    <t>UTRAMARINE</t>
  </si>
  <si>
    <t>YZP</t>
  </si>
  <si>
    <t>SINOPLE</t>
  </si>
  <si>
    <t>BH1933-00</t>
  </si>
  <si>
    <t>132</t>
  </si>
  <si>
    <t>GREEN</t>
  </si>
  <si>
    <t>BH1960-00</t>
  </si>
  <si>
    <t>Z0W</t>
  </si>
  <si>
    <t>LEAFY</t>
  </si>
  <si>
    <t>BH3201-00</t>
  </si>
  <si>
    <t>BH7774-00</t>
  </si>
  <si>
    <t>423</t>
  </si>
  <si>
    <t>NAVY BLUE/NAVY BLUE</t>
  </si>
  <si>
    <t>BH7792-00</t>
  </si>
  <si>
    <t>01R</t>
  </si>
  <si>
    <t>ABYSM/LEAFY</t>
  </si>
  <si>
    <t>3</t>
  </si>
  <si>
    <t>4</t>
  </si>
  <si>
    <t>166</t>
  </si>
  <si>
    <t>NAVY BLUE</t>
  </si>
  <si>
    <t>SOCKEN</t>
  </si>
  <si>
    <t>RA2099-00</t>
  </si>
  <si>
    <t>8VM</t>
  </si>
  <si>
    <t>BLACK/BLACK-BLACK</t>
  </si>
  <si>
    <t>CHAUSSETTES</t>
  </si>
  <si>
    <t>RA7804-00</t>
  </si>
  <si>
    <t>RA7805-00</t>
  </si>
  <si>
    <t>MÜTZEN</t>
  </si>
  <si>
    <t>RB2191-00</t>
  </si>
  <si>
    <t>TU</t>
  </si>
  <si>
    <t>BONNET</t>
  </si>
  <si>
    <t>SCHALE</t>
  </si>
  <si>
    <t>RE2217-00</t>
  </si>
  <si>
    <t>ECHARPE</t>
  </si>
  <si>
    <t>RE7394-00</t>
  </si>
  <si>
    <t>HANDSCHUHE</t>
  </si>
  <si>
    <t>RV2783-00</t>
  </si>
  <si>
    <t>GANTS</t>
  </si>
  <si>
    <t>SWEATSHIRTS</t>
  </si>
  <si>
    <t>SWEATSHIRT</t>
  </si>
  <si>
    <t>SH1505-00</t>
  </si>
  <si>
    <t>9YA</t>
  </si>
  <si>
    <t>SILVER CHINE/ELEPHANT GREY</t>
  </si>
  <si>
    <t>C31</t>
  </si>
  <si>
    <t>BLACK/BLACK</t>
  </si>
  <si>
    <t>SH1527-00</t>
  </si>
  <si>
    <t>SH1559-00</t>
  </si>
  <si>
    <t>SH6905-00</t>
  </si>
  <si>
    <t>TRAININGSANZÜGE Hos./Zus.</t>
  </si>
  <si>
    <t>XH120T-00</t>
  </si>
  <si>
    <t>PANTALON DE SURVETEMENT</t>
  </si>
  <si>
    <t>XH3661-00</t>
  </si>
  <si>
    <t>QJ2</t>
  </si>
  <si>
    <t>NAVY BLUE/WHITE-COSMIC-SPIRULINA</t>
  </si>
  <si>
    <t>XH5176-00</t>
  </si>
  <si>
    <t>DY4</t>
  </si>
  <si>
    <t>BLACK/NAVY BLUE</t>
  </si>
  <si>
    <t>XH7181-00</t>
  </si>
  <si>
    <t>S7T</t>
  </si>
  <si>
    <t>BAOBAB</t>
  </si>
  <si>
    <t>Bild</t>
  </si>
  <si>
    <t xml:space="preserve">Carnaby EVO </t>
  </si>
  <si>
    <t>Woman</t>
  </si>
  <si>
    <t>32SPW0132</t>
  </si>
  <si>
    <t>white</t>
  </si>
  <si>
    <t>Footwear</t>
  </si>
  <si>
    <t>3.5</t>
  </si>
  <si>
    <t>5.5</t>
  </si>
  <si>
    <t>Sport</t>
  </si>
  <si>
    <t>39CFA0012</t>
  </si>
  <si>
    <t>454</t>
  </si>
  <si>
    <t>black/off white</t>
  </si>
  <si>
    <t>Rey Lace 120</t>
  </si>
  <si>
    <t>39SFA0071</t>
  </si>
  <si>
    <t>off white/white</t>
  </si>
  <si>
    <t>G80 OG 120 1 SFA</t>
  </si>
  <si>
    <t>41SFA0105</t>
  </si>
  <si>
    <t>off white/navy</t>
  </si>
  <si>
    <t>4.5</t>
  </si>
  <si>
    <t xml:space="preserve">Match Break 0721 </t>
  </si>
  <si>
    <t>42SFA0008</t>
  </si>
  <si>
    <t>2E5</t>
  </si>
  <si>
    <t>LT Pnk/Off WHT</t>
  </si>
  <si>
    <t>Match Break 0121</t>
  </si>
  <si>
    <t>Qty</t>
  </si>
  <si>
    <t>Whlse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</si>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</sst>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11" fontId="0" fillId="0" borderId="0" xfId="0" quotePrefix="1" applyNumberFormat="1"/>
    <xf numFmtId="44" fontId="0" fillId="0" borderId="0" xfId="1" applyFont="1" applyFill="1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4" fontId="0" fillId="0" borderId="3" xfId="1" applyFont="1" applyFill="1" applyBorder="1" applyAlignment="1">
      <alignment horizontal="center"/>
    </xf>
    <xf numFmtId="44" fontId="2" fillId="0" borderId="5" xfId="1" applyFont="1" applyFill="1" applyBorder="1" applyAlignment="1">
      <alignment horizontal="center"/>
    </xf>
    <xf numFmtId="44" fontId="0" fillId="0" borderId="5" xfId="1" applyFont="1" applyFill="1" applyBorder="1" applyAlignment="1">
      <alignment horizontal="center"/>
    </xf>
    <xf numFmtId="44" fontId="0" fillId="0" borderId="8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4" fontId="4" fillId="0" borderId="0" xfId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36</xdr:row>
      <xdr:rowOff>0</xdr:rowOff>
    </xdr:from>
    <xdr:to>
      <xdr:col>0</xdr:col>
      <xdr:colOff>965119</xdr:colOff>
      <xdr:row>39</xdr:row>
      <xdr:rowOff>28502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363C4E5C-7A43-AACB-2F8E-FAB69321E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7366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336550</xdr:colOff>
      <xdr:row>44</xdr:row>
      <xdr:rowOff>0</xdr:rowOff>
    </xdr:from>
    <xdr:to>
      <xdr:col>0</xdr:col>
      <xdr:colOff>984169</xdr:colOff>
      <xdr:row>47</xdr:row>
      <xdr:rowOff>28501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63E358FD-3CAF-64F5-BFB8-EE71E06B1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6550" y="239395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49</xdr:row>
      <xdr:rowOff>63500</xdr:rowOff>
    </xdr:from>
    <xdr:to>
      <xdr:col>0</xdr:col>
      <xdr:colOff>1028619</xdr:colOff>
      <xdr:row>52</xdr:row>
      <xdr:rowOff>92003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7871DBCF-265B-03D0-584A-6A4AB03FE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989965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412750</xdr:colOff>
      <xdr:row>55</xdr:row>
      <xdr:rowOff>165100</xdr:rowOff>
    </xdr:from>
    <xdr:to>
      <xdr:col>0</xdr:col>
      <xdr:colOff>1060369</xdr:colOff>
      <xdr:row>59</xdr:row>
      <xdr:rowOff>9452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xmlns="" id="{03718B00-1C2B-0B16-136E-56EBC9B2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2750" y="1983105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349250</xdr:colOff>
      <xdr:row>59</xdr:row>
      <xdr:rowOff>50800</xdr:rowOff>
    </xdr:from>
    <xdr:to>
      <xdr:col>0</xdr:col>
      <xdr:colOff>996869</xdr:colOff>
      <xdr:row>62</xdr:row>
      <xdr:rowOff>79303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xmlns="" id="{132F24E3-1436-0A7D-E05A-21A61A360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9250" y="247777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387350</xdr:colOff>
      <xdr:row>67</xdr:row>
      <xdr:rowOff>0</xdr:rowOff>
    </xdr:from>
    <xdr:to>
      <xdr:col>0</xdr:col>
      <xdr:colOff>1034969</xdr:colOff>
      <xdr:row>70</xdr:row>
      <xdr:rowOff>28502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xmlns="" id="{2585CD6C-7589-DC68-748F-51C8DFACB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7350" y="264287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76</xdr:row>
      <xdr:rowOff>95250</xdr:rowOff>
    </xdr:from>
    <xdr:to>
      <xdr:col>0</xdr:col>
      <xdr:colOff>1028619</xdr:colOff>
      <xdr:row>79</xdr:row>
      <xdr:rowOff>123751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xmlns="" id="{319D087A-E3AD-6C75-4FDD-9AF82EAC1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81000" y="301625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83</xdr:row>
      <xdr:rowOff>114300</xdr:rowOff>
    </xdr:from>
    <xdr:to>
      <xdr:col>0</xdr:col>
      <xdr:colOff>1041319</xdr:colOff>
      <xdr:row>86</xdr:row>
      <xdr:rowOff>142803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xmlns="" id="{BF3C132E-613E-A846-15FA-A9F83F21E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3700" y="395605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91</xdr:row>
      <xdr:rowOff>0</xdr:rowOff>
    </xdr:from>
    <xdr:to>
      <xdr:col>0</xdr:col>
      <xdr:colOff>1066719</xdr:colOff>
      <xdr:row>94</xdr:row>
      <xdr:rowOff>28503</xdr:rowOff>
    </xdr:to>
    <xdr:pic>
      <xdr:nvPicPr>
        <xdr:cNvPr id="42" name="Grafik 41">
          <a:extLst>
            <a:ext uri="{FF2B5EF4-FFF2-40B4-BE49-F238E27FC236}">
              <a16:creationId xmlns:a16="http://schemas.microsoft.com/office/drawing/2014/main" xmlns="" id="{D8201B12-8CC5-1CAE-70FB-0D9867967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9100" y="478917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425450</xdr:colOff>
      <xdr:row>100</xdr:row>
      <xdr:rowOff>120650</xdr:rowOff>
    </xdr:from>
    <xdr:to>
      <xdr:col>0</xdr:col>
      <xdr:colOff>1073069</xdr:colOff>
      <xdr:row>103</xdr:row>
      <xdr:rowOff>149152</xdr:rowOff>
    </xdr:to>
    <xdr:pic>
      <xdr:nvPicPr>
        <xdr:cNvPr id="43" name="Grafik 42">
          <a:extLst>
            <a:ext uri="{FF2B5EF4-FFF2-40B4-BE49-F238E27FC236}">
              <a16:creationId xmlns:a16="http://schemas.microsoft.com/office/drawing/2014/main" xmlns="" id="{6C748281-6D77-D916-6A62-D9BC9C3B2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25450" y="4976495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412750</xdr:colOff>
      <xdr:row>106</xdr:row>
      <xdr:rowOff>120650</xdr:rowOff>
    </xdr:from>
    <xdr:to>
      <xdr:col>0</xdr:col>
      <xdr:colOff>1060369</xdr:colOff>
      <xdr:row>109</xdr:row>
      <xdr:rowOff>149152</xdr:rowOff>
    </xdr:to>
    <xdr:pic>
      <xdr:nvPicPr>
        <xdr:cNvPr id="44" name="Grafik 43">
          <a:extLst>
            <a:ext uri="{FF2B5EF4-FFF2-40B4-BE49-F238E27FC236}">
              <a16:creationId xmlns:a16="http://schemas.microsoft.com/office/drawing/2014/main" xmlns="" id="{DE67ED8F-D65A-B6BC-E571-1DDB64710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12750" y="5123815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114</xdr:row>
      <xdr:rowOff>0</xdr:rowOff>
    </xdr:from>
    <xdr:to>
      <xdr:col>0</xdr:col>
      <xdr:colOff>1104819</xdr:colOff>
      <xdr:row>117</xdr:row>
      <xdr:rowOff>28501</xdr:rowOff>
    </xdr:to>
    <xdr:pic>
      <xdr:nvPicPr>
        <xdr:cNvPr id="47" name="Grafik 46">
          <a:extLst>
            <a:ext uri="{FF2B5EF4-FFF2-40B4-BE49-F238E27FC236}">
              <a16:creationId xmlns:a16="http://schemas.microsoft.com/office/drawing/2014/main" xmlns="" id="{10D2928D-8B5B-DB66-73CD-4687FB0A0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57200" y="5688965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387350</xdr:colOff>
      <xdr:row>121</xdr:row>
      <xdr:rowOff>177800</xdr:rowOff>
    </xdr:from>
    <xdr:to>
      <xdr:col>0</xdr:col>
      <xdr:colOff>1034969</xdr:colOff>
      <xdr:row>125</xdr:row>
      <xdr:rowOff>22152</xdr:rowOff>
    </xdr:to>
    <xdr:pic>
      <xdr:nvPicPr>
        <xdr:cNvPr id="60" name="Grafik 59">
          <a:extLst>
            <a:ext uri="{FF2B5EF4-FFF2-40B4-BE49-F238E27FC236}">
              <a16:creationId xmlns:a16="http://schemas.microsoft.com/office/drawing/2014/main" xmlns="" id="{53D8602B-974E-E4B3-75BA-CBAA438F6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87350" y="7629525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130</xdr:row>
      <xdr:rowOff>76200</xdr:rowOff>
    </xdr:from>
    <xdr:to>
      <xdr:col>0</xdr:col>
      <xdr:colOff>1041319</xdr:colOff>
      <xdr:row>133</xdr:row>
      <xdr:rowOff>104702</xdr:rowOff>
    </xdr:to>
    <xdr:pic>
      <xdr:nvPicPr>
        <xdr:cNvPr id="61" name="Grafik 60">
          <a:extLst>
            <a:ext uri="{FF2B5EF4-FFF2-40B4-BE49-F238E27FC236}">
              <a16:creationId xmlns:a16="http://schemas.microsoft.com/office/drawing/2014/main" xmlns="" id="{F41370F8-D05E-EC73-7528-96778DF4D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93700" y="782193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336550</xdr:colOff>
      <xdr:row>138</xdr:row>
      <xdr:rowOff>0</xdr:rowOff>
    </xdr:from>
    <xdr:to>
      <xdr:col>0</xdr:col>
      <xdr:colOff>984169</xdr:colOff>
      <xdr:row>141</xdr:row>
      <xdr:rowOff>28502</xdr:rowOff>
    </xdr:to>
    <xdr:pic>
      <xdr:nvPicPr>
        <xdr:cNvPr id="77" name="Grafik 76">
          <a:extLst>
            <a:ext uri="{FF2B5EF4-FFF2-40B4-BE49-F238E27FC236}">
              <a16:creationId xmlns:a16="http://schemas.microsoft.com/office/drawing/2014/main" xmlns="" id="{E737692F-2DD3-B4AE-7A85-DA80BB336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36550" y="10060305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292100</xdr:colOff>
      <xdr:row>145</xdr:row>
      <xdr:rowOff>0</xdr:rowOff>
    </xdr:from>
    <xdr:to>
      <xdr:col>0</xdr:col>
      <xdr:colOff>939719</xdr:colOff>
      <xdr:row>148</xdr:row>
      <xdr:rowOff>26915</xdr:rowOff>
    </xdr:to>
    <xdr:pic>
      <xdr:nvPicPr>
        <xdr:cNvPr id="84" name="Grafik 83">
          <a:extLst>
            <a:ext uri="{FF2B5EF4-FFF2-40B4-BE49-F238E27FC236}">
              <a16:creationId xmlns:a16="http://schemas.microsoft.com/office/drawing/2014/main" xmlns="" id="{471104B7-BADF-1D22-E4E2-FFB10ECA6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92100" y="10904855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349250</xdr:colOff>
      <xdr:row>151</xdr:row>
      <xdr:rowOff>12700</xdr:rowOff>
    </xdr:from>
    <xdr:to>
      <xdr:col>0</xdr:col>
      <xdr:colOff>996869</xdr:colOff>
      <xdr:row>154</xdr:row>
      <xdr:rowOff>41202</xdr:rowOff>
    </xdr:to>
    <xdr:pic>
      <xdr:nvPicPr>
        <xdr:cNvPr id="85" name="Grafik 84">
          <a:extLst>
            <a:ext uri="{FF2B5EF4-FFF2-40B4-BE49-F238E27FC236}">
              <a16:creationId xmlns:a16="http://schemas.microsoft.com/office/drawing/2014/main" xmlns="" id="{F3548B91-6FBC-19E5-C702-FFC346EF0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49250" y="11110595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336550</xdr:colOff>
      <xdr:row>156</xdr:row>
      <xdr:rowOff>165100</xdr:rowOff>
    </xdr:from>
    <xdr:to>
      <xdr:col>0</xdr:col>
      <xdr:colOff>984169</xdr:colOff>
      <xdr:row>160</xdr:row>
      <xdr:rowOff>9452</xdr:rowOff>
    </xdr:to>
    <xdr:pic>
      <xdr:nvPicPr>
        <xdr:cNvPr id="86" name="Grafik 85">
          <a:extLst>
            <a:ext uri="{FF2B5EF4-FFF2-40B4-BE49-F238E27FC236}">
              <a16:creationId xmlns:a16="http://schemas.microsoft.com/office/drawing/2014/main" xmlns="" id="{A4FDE58A-BBA2-4DC1-845C-A7F479350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36550" y="11273155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355600</xdr:colOff>
      <xdr:row>162</xdr:row>
      <xdr:rowOff>50800</xdr:rowOff>
    </xdr:from>
    <xdr:to>
      <xdr:col>0</xdr:col>
      <xdr:colOff>1003219</xdr:colOff>
      <xdr:row>165</xdr:row>
      <xdr:rowOff>79302</xdr:rowOff>
    </xdr:to>
    <xdr:pic>
      <xdr:nvPicPr>
        <xdr:cNvPr id="87" name="Grafik 86">
          <a:extLst>
            <a:ext uri="{FF2B5EF4-FFF2-40B4-BE49-F238E27FC236}">
              <a16:creationId xmlns:a16="http://schemas.microsoft.com/office/drawing/2014/main" xmlns="" id="{DB852A6D-9D33-B3D7-EAD3-79D44A078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55600" y="1139063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170</xdr:row>
      <xdr:rowOff>107950</xdr:rowOff>
    </xdr:from>
    <xdr:to>
      <xdr:col>0</xdr:col>
      <xdr:colOff>1009569</xdr:colOff>
      <xdr:row>173</xdr:row>
      <xdr:rowOff>136451</xdr:rowOff>
    </xdr:to>
    <xdr:pic>
      <xdr:nvPicPr>
        <xdr:cNvPr id="88" name="Grafik 87">
          <a:extLst>
            <a:ext uri="{FF2B5EF4-FFF2-40B4-BE49-F238E27FC236}">
              <a16:creationId xmlns:a16="http://schemas.microsoft.com/office/drawing/2014/main" xmlns="" id="{3E73079E-4C66-A6F1-238B-B3E9760E8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61950" y="1156208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425450</xdr:colOff>
      <xdr:row>179</xdr:row>
      <xdr:rowOff>120650</xdr:rowOff>
    </xdr:from>
    <xdr:to>
      <xdr:col>0</xdr:col>
      <xdr:colOff>1073069</xdr:colOff>
      <xdr:row>182</xdr:row>
      <xdr:rowOff>149153</xdr:rowOff>
    </xdr:to>
    <xdr:pic>
      <xdr:nvPicPr>
        <xdr:cNvPr id="89" name="Grafik 88">
          <a:extLst>
            <a:ext uri="{FF2B5EF4-FFF2-40B4-BE49-F238E27FC236}">
              <a16:creationId xmlns:a16="http://schemas.microsoft.com/office/drawing/2014/main" xmlns="" id="{592C012E-2265-0A70-8C2E-B0C6F3C64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425450" y="1178433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188</xdr:row>
      <xdr:rowOff>82550</xdr:rowOff>
    </xdr:from>
    <xdr:to>
      <xdr:col>0</xdr:col>
      <xdr:colOff>1028619</xdr:colOff>
      <xdr:row>191</xdr:row>
      <xdr:rowOff>111052</xdr:rowOff>
    </xdr:to>
    <xdr:pic>
      <xdr:nvPicPr>
        <xdr:cNvPr id="90" name="Grafik 89">
          <a:extLst>
            <a:ext uri="{FF2B5EF4-FFF2-40B4-BE49-F238E27FC236}">
              <a16:creationId xmlns:a16="http://schemas.microsoft.com/office/drawing/2014/main" xmlns="" id="{BB498394-2070-4A92-0A41-27B1087F7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381000" y="1196467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368300</xdr:colOff>
      <xdr:row>194</xdr:row>
      <xdr:rowOff>95250</xdr:rowOff>
    </xdr:from>
    <xdr:to>
      <xdr:col>0</xdr:col>
      <xdr:colOff>1015919</xdr:colOff>
      <xdr:row>196</xdr:row>
      <xdr:rowOff>307903</xdr:rowOff>
    </xdr:to>
    <xdr:pic>
      <xdr:nvPicPr>
        <xdr:cNvPr id="91" name="Grafik 90">
          <a:extLst>
            <a:ext uri="{FF2B5EF4-FFF2-40B4-BE49-F238E27FC236}">
              <a16:creationId xmlns:a16="http://schemas.microsoft.com/office/drawing/2014/main" xmlns="" id="{AA2CE991-073A-F36B-C733-77D5AA739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368300" y="1207643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368300</xdr:colOff>
      <xdr:row>197</xdr:row>
      <xdr:rowOff>69850</xdr:rowOff>
    </xdr:from>
    <xdr:to>
      <xdr:col>0</xdr:col>
      <xdr:colOff>1015919</xdr:colOff>
      <xdr:row>200</xdr:row>
      <xdr:rowOff>98352</xdr:rowOff>
    </xdr:to>
    <xdr:pic>
      <xdr:nvPicPr>
        <xdr:cNvPr id="92" name="Grafik 91">
          <a:extLst>
            <a:ext uri="{FF2B5EF4-FFF2-40B4-BE49-F238E27FC236}">
              <a16:creationId xmlns:a16="http://schemas.microsoft.com/office/drawing/2014/main" xmlns="" id="{609EA63D-6C61-D207-0292-06FB20654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368300" y="12150725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355600</xdr:colOff>
      <xdr:row>202</xdr:row>
      <xdr:rowOff>6350</xdr:rowOff>
    </xdr:from>
    <xdr:to>
      <xdr:col>0</xdr:col>
      <xdr:colOff>1003219</xdr:colOff>
      <xdr:row>205</xdr:row>
      <xdr:rowOff>34852</xdr:rowOff>
    </xdr:to>
    <xdr:pic>
      <xdr:nvPicPr>
        <xdr:cNvPr id="93" name="Grafik 92">
          <a:extLst>
            <a:ext uri="{FF2B5EF4-FFF2-40B4-BE49-F238E27FC236}">
              <a16:creationId xmlns:a16="http://schemas.microsoft.com/office/drawing/2014/main" xmlns="" id="{EDE6B56C-0F8B-A4E4-9FEF-395325599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55600" y="1223645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411163</xdr:colOff>
      <xdr:row>208</xdr:row>
      <xdr:rowOff>96837</xdr:rowOff>
    </xdr:from>
    <xdr:to>
      <xdr:col>0</xdr:col>
      <xdr:colOff>1058782</xdr:colOff>
      <xdr:row>211</xdr:row>
      <xdr:rowOff>125340</xdr:rowOff>
    </xdr:to>
    <xdr:pic>
      <xdr:nvPicPr>
        <xdr:cNvPr id="94" name="Grafik 93">
          <a:extLst>
            <a:ext uri="{FF2B5EF4-FFF2-40B4-BE49-F238E27FC236}">
              <a16:creationId xmlns:a16="http://schemas.microsoft.com/office/drawing/2014/main" xmlns="" id="{843B77EE-A3E0-1195-59EF-0BCE8B47E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411163" y="122770900"/>
          <a:ext cx="647619" cy="5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387350</xdr:colOff>
      <xdr:row>216</xdr:row>
      <xdr:rowOff>127000</xdr:rowOff>
    </xdr:from>
    <xdr:to>
      <xdr:col>0</xdr:col>
      <xdr:colOff>1034969</xdr:colOff>
      <xdr:row>219</xdr:row>
      <xdr:rowOff>155503</xdr:rowOff>
    </xdr:to>
    <xdr:pic>
      <xdr:nvPicPr>
        <xdr:cNvPr id="97" name="Grafik 96">
          <a:extLst>
            <a:ext uri="{FF2B5EF4-FFF2-40B4-BE49-F238E27FC236}">
              <a16:creationId xmlns:a16="http://schemas.microsoft.com/office/drawing/2014/main" xmlns="" id="{FC5CD04F-2748-2DE2-4C60-309D7103A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387350" y="1291336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226</xdr:row>
      <xdr:rowOff>139700</xdr:rowOff>
    </xdr:from>
    <xdr:to>
      <xdr:col>0</xdr:col>
      <xdr:colOff>1041319</xdr:colOff>
      <xdr:row>229</xdr:row>
      <xdr:rowOff>168203</xdr:rowOff>
    </xdr:to>
    <xdr:pic>
      <xdr:nvPicPr>
        <xdr:cNvPr id="98" name="Grafik 97">
          <a:extLst>
            <a:ext uri="{FF2B5EF4-FFF2-40B4-BE49-F238E27FC236}">
              <a16:creationId xmlns:a16="http://schemas.microsoft.com/office/drawing/2014/main" xmlns="" id="{2E03232E-BF0E-46D8-E467-B75E8D3BC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93700" y="1309878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498475</xdr:colOff>
      <xdr:row>232</xdr:row>
      <xdr:rowOff>90487</xdr:rowOff>
    </xdr:from>
    <xdr:to>
      <xdr:col>0</xdr:col>
      <xdr:colOff>1146094</xdr:colOff>
      <xdr:row>235</xdr:row>
      <xdr:rowOff>118989</xdr:rowOff>
    </xdr:to>
    <xdr:pic>
      <xdr:nvPicPr>
        <xdr:cNvPr id="108" name="Grafik 107">
          <a:extLst>
            <a:ext uri="{FF2B5EF4-FFF2-40B4-BE49-F238E27FC236}">
              <a16:creationId xmlns:a16="http://schemas.microsoft.com/office/drawing/2014/main" xmlns="" id="{BA395E60-0D65-BE66-1258-EB35DD50C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498475" y="45215175"/>
          <a:ext cx="647619" cy="576189"/>
        </a:xfrm>
        <a:prstGeom prst="rect">
          <a:avLst/>
        </a:prstGeom>
      </xdr:spPr>
    </xdr:pic>
    <xdr:clientData/>
  </xdr:twoCellAnchor>
  <xdr:twoCellAnchor editAs="oneCell">
    <xdr:from>
      <xdr:col>0</xdr:col>
      <xdr:colOff>403225</xdr:colOff>
      <xdr:row>241</xdr:row>
      <xdr:rowOff>155575</xdr:rowOff>
    </xdr:from>
    <xdr:to>
      <xdr:col>0</xdr:col>
      <xdr:colOff>1050844</xdr:colOff>
      <xdr:row>245</xdr:row>
      <xdr:rowOff>1514</xdr:rowOff>
    </xdr:to>
    <xdr:pic>
      <xdr:nvPicPr>
        <xdr:cNvPr id="112" name="Grafik 111">
          <a:extLst>
            <a:ext uri="{FF2B5EF4-FFF2-40B4-BE49-F238E27FC236}">
              <a16:creationId xmlns:a16="http://schemas.microsoft.com/office/drawing/2014/main" xmlns="" id="{B627CDDE-4351-FF08-7A76-5AE2CBAF5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403225" y="46923325"/>
          <a:ext cx="647619" cy="576189"/>
        </a:xfrm>
        <a:prstGeom prst="rect">
          <a:avLst/>
        </a:prstGeom>
      </xdr:spPr>
    </xdr:pic>
    <xdr:clientData/>
  </xdr:twoCellAnchor>
  <xdr:twoCellAnchor editAs="oneCell">
    <xdr:from>
      <xdr:col>0</xdr:col>
      <xdr:colOff>368300</xdr:colOff>
      <xdr:row>251</xdr:row>
      <xdr:rowOff>101600</xdr:rowOff>
    </xdr:from>
    <xdr:to>
      <xdr:col>0</xdr:col>
      <xdr:colOff>1139878</xdr:colOff>
      <xdr:row>252</xdr:row>
      <xdr:rowOff>609600</xdr:rowOff>
    </xdr:to>
    <xdr:pic>
      <xdr:nvPicPr>
        <xdr:cNvPr id="170" name="Grafik 169">
          <a:extLst>
            <a:ext uri="{FF2B5EF4-FFF2-40B4-BE49-F238E27FC236}">
              <a16:creationId xmlns:a16="http://schemas.microsoft.com/office/drawing/2014/main" xmlns="" id="{ED924E92-FAFD-DC35-9C68-C996CE00E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368300" y="235064300"/>
          <a:ext cx="771578" cy="692150"/>
        </a:xfrm>
        <a:prstGeom prst="rect">
          <a:avLst/>
        </a:prstGeom>
      </xdr:spPr>
    </xdr:pic>
    <xdr:clientData/>
  </xdr:twoCellAnchor>
  <xdr:twoCellAnchor editAs="oneCell">
    <xdr:from>
      <xdr:col>0</xdr:col>
      <xdr:colOff>434975</xdr:colOff>
      <xdr:row>253</xdr:row>
      <xdr:rowOff>87313</xdr:rowOff>
    </xdr:from>
    <xdr:to>
      <xdr:col>0</xdr:col>
      <xdr:colOff>1082594</xdr:colOff>
      <xdr:row>253</xdr:row>
      <xdr:rowOff>671439</xdr:rowOff>
    </xdr:to>
    <xdr:pic>
      <xdr:nvPicPr>
        <xdr:cNvPr id="171" name="Grafik 170">
          <a:extLst>
            <a:ext uri="{FF2B5EF4-FFF2-40B4-BE49-F238E27FC236}">
              <a16:creationId xmlns:a16="http://schemas.microsoft.com/office/drawing/2014/main" xmlns="" id="{52BCAD2F-93B2-3B94-E8BB-F980CF183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434975" y="43680063"/>
          <a:ext cx="647619" cy="584126"/>
        </a:xfrm>
        <a:prstGeom prst="rect">
          <a:avLst/>
        </a:prstGeom>
      </xdr:spPr>
    </xdr:pic>
    <xdr:clientData/>
  </xdr:twoCellAnchor>
  <xdr:twoCellAnchor editAs="oneCell">
    <xdr:from>
      <xdr:col>0</xdr:col>
      <xdr:colOff>349250</xdr:colOff>
      <xdr:row>254</xdr:row>
      <xdr:rowOff>0</xdr:rowOff>
    </xdr:from>
    <xdr:to>
      <xdr:col>0</xdr:col>
      <xdr:colOff>996869</xdr:colOff>
      <xdr:row>255</xdr:row>
      <xdr:rowOff>95176</xdr:rowOff>
    </xdr:to>
    <xdr:pic>
      <xdr:nvPicPr>
        <xdr:cNvPr id="173" name="Grafik 172">
          <a:extLst>
            <a:ext uri="{FF2B5EF4-FFF2-40B4-BE49-F238E27FC236}">
              <a16:creationId xmlns:a16="http://schemas.microsoft.com/office/drawing/2014/main" xmlns="" id="{785709EA-6311-83CC-6235-A2A538558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349250" y="23665815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317500</xdr:colOff>
      <xdr:row>255</xdr:row>
      <xdr:rowOff>50800</xdr:rowOff>
    </xdr:from>
    <xdr:to>
      <xdr:col>0</xdr:col>
      <xdr:colOff>965119</xdr:colOff>
      <xdr:row>255</xdr:row>
      <xdr:rowOff>631752</xdr:rowOff>
    </xdr:to>
    <xdr:pic>
      <xdr:nvPicPr>
        <xdr:cNvPr id="174" name="Grafik 173">
          <a:extLst>
            <a:ext uri="{FF2B5EF4-FFF2-40B4-BE49-F238E27FC236}">
              <a16:creationId xmlns:a16="http://schemas.microsoft.com/office/drawing/2014/main" xmlns="" id="{AEE2BF67-1EE0-4974-2618-4FB0B2CDC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317500" y="2373249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387350</xdr:colOff>
      <xdr:row>256</xdr:row>
      <xdr:rowOff>101600</xdr:rowOff>
    </xdr:from>
    <xdr:to>
      <xdr:col>0</xdr:col>
      <xdr:colOff>1034969</xdr:colOff>
      <xdr:row>256</xdr:row>
      <xdr:rowOff>682552</xdr:rowOff>
    </xdr:to>
    <xdr:pic>
      <xdr:nvPicPr>
        <xdr:cNvPr id="175" name="Grafik 174">
          <a:extLst>
            <a:ext uri="{FF2B5EF4-FFF2-40B4-BE49-F238E27FC236}">
              <a16:creationId xmlns:a16="http://schemas.microsoft.com/office/drawing/2014/main" xmlns="" id="{F383D0E8-D5F3-26D0-C050-36DC6E7AC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387350" y="23806785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349250</xdr:colOff>
      <xdr:row>257</xdr:row>
      <xdr:rowOff>63500</xdr:rowOff>
    </xdr:from>
    <xdr:to>
      <xdr:col>0</xdr:col>
      <xdr:colOff>996869</xdr:colOff>
      <xdr:row>257</xdr:row>
      <xdr:rowOff>644452</xdr:rowOff>
    </xdr:to>
    <xdr:pic>
      <xdr:nvPicPr>
        <xdr:cNvPr id="179" name="Grafik 178">
          <a:extLst>
            <a:ext uri="{FF2B5EF4-FFF2-40B4-BE49-F238E27FC236}">
              <a16:creationId xmlns:a16="http://schemas.microsoft.com/office/drawing/2014/main" xmlns="" id="{9CAB644A-39B7-A189-E9D2-035BF5D5D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349250" y="24097615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368300</xdr:colOff>
      <xdr:row>258</xdr:row>
      <xdr:rowOff>57150</xdr:rowOff>
    </xdr:from>
    <xdr:to>
      <xdr:col>0</xdr:col>
      <xdr:colOff>1015919</xdr:colOff>
      <xdr:row>258</xdr:row>
      <xdr:rowOff>638102</xdr:rowOff>
    </xdr:to>
    <xdr:pic>
      <xdr:nvPicPr>
        <xdr:cNvPr id="180" name="Grafik 179">
          <a:extLst>
            <a:ext uri="{FF2B5EF4-FFF2-40B4-BE49-F238E27FC236}">
              <a16:creationId xmlns:a16="http://schemas.microsoft.com/office/drawing/2014/main" xmlns="" id="{527283AC-2334-5CF0-A18D-630D39E7C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368300" y="2416683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259</xdr:row>
      <xdr:rowOff>82550</xdr:rowOff>
    </xdr:from>
    <xdr:to>
      <xdr:col>0</xdr:col>
      <xdr:colOff>1047669</xdr:colOff>
      <xdr:row>262</xdr:row>
      <xdr:rowOff>111052</xdr:rowOff>
    </xdr:to>
    <xdr:pic>
      <xdr:nvPicPr>
        <xdr:cNvPr id="181" name="Grafik 180">
          <a:extLst>
            <a:ext uri="{FF2B5EF4-FFF2-40B4-BE49-F238E27FC236}">
              <a16:creationId xmlns:a16="http://schemas.microsoft.com/office/drawing/2014/main" xmlns="" id="{37EFA1A6-CF4B-2622-9721-D717DCF7E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00050" y="2424049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263</xdr:row>
      <xdr:rowOff>38100</xdr:rowOff>
    </xdr:from>
    <xdr:to>
      <xdr:col>0</xdr:col>
      <xdr:colOff>990519</xdr:colOff>
      <xdr:row>266</xdr:row>
      <xdr:rowOff>66603</xdr:rowOff>
    </xdr:to>
    <xdr:pic>
      <xdr:nvPicPr>
        <xdr:cNvPr id="183" name="Grafik 182">
          <a:extLst>
            <a:ext uri="{FF2B5EF4-FFF2-40B4-BE49-F238E27FC236}">
              <a16:creationId xmlns:a16="http://schemas.microsoft.com/office/drawing/2014/main" xmlns="" id="{D19C0C2F-8FA4-FF08-90F5-1ABF67A62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342900" y="2443861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431800</xdr:colOff>
      <xdr:row>272</xdr:row>
      <xdr:rowOff>31750</xdr:rowOff>
    </xdr:from>
    <xdr:to>
      <xdr:col>0</xdr:col>
      <xdr:colOff>1079419</xdr:colOff>
      <xdr:row>275</xdr:row>
      <xdr:rowOff>60251</xdr:rowOff>
    </xdr:to>
    <xdr:pic>
      <xdr:nvPicPr>
        <xdr:cNvPr id="184" name="Grafik 183">
          <a:extLst>
            <a:ext uri="{FF2B5EF4-FFF2-40B4-BE49-F238E27FC236}">
              <a16:creationId xmlns:a16="http://schemas.microsoft.com/office/drawing/2014/main" xmlns="" id="{ED8C8E0E-7524-FEF0-015B-662DC9C3C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431800" y="2460371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425450</xdr:colOff>
      <xdr:row>280</xdr:row>
      <xdr:rowOff>0</xdr:rowOff>
    </xdr:from>
    <xdr:to>
      <xdr:col>0</xdr:col>
      <xdr:colOff>1073069</xdr:colOff>
      <xdr:row>283</xdr:row>
      <xdr:rowOff>28501</xdr:rowOff>
    </xdr:to>
    <xdr:pic>
      <xdr:nvPicPr>
        <xdr:cNvPr id="185" name="Grafik 184">
          <a:extLst>
            <a:ext uri="{FF2B5EF4-FFF2-40B4-BE49-F238E27FC236}">
              <a16:creationId xmlns:a16="http://schemas.microsoft.com/office/drawing/2014/main" xmlns="" id="{6B9AE9F1-2C2B-AA1A-0B4E-8316741EB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425450" y="24798655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286</xdr:row>
      <xdr:rowOff>158750</xdr:rowOff>
    </xdr:from>
    <xdr:to>
      <xdr:col>0</xdr:col>
      <xdr:colOff>1041319</xdr:colOff>
      <xdr:row>290</xdr:row>
      <xdr:rowOff>3103</xdr:rowOff>
    </xdr:to>
    <xdr:pic>
      <xdr:nvPicPr>
        <xdr:cNvPr id="186" name="Grafik 185">
          <a:extLst>
            <a:ext uri="{FF2B5EF4-FFF2-40B4-BE49-F238E27FC236}">
              <a16:creationId xmlns:a16="http://schemas.microsoft.com/office/drawing/2014/main" xmlns="" id="{9F80554A-97DA-CC01-88A6-4F2BF497A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393700" y="2498471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374650</xdr:colOff>
      <xdr:row>292</xdr:row>
      <xdr:rowOff>177800</xdr:rowOff>
    </xdr:from>
    <xdr:to>
      <xdr:col>0</xdr:col>
      <xdr:colOff>1022269</xdr:colOff>
      <xdr:row>296</xdr:row>
      <xdr:rowOff>22153</xdr:rowOff>
    </xdr:to>
    <xdr:pic>
      <xdr:nvPicPr>
        <xdr:cNvPr id="187" name="Grafik 186">
          <a:extLst>
            <a:ext uri="{FF2B5EF4-FFF2-40B4-BE49-F238E27FC236}">
              <a16:creationId xmlns:a16="http://schemas.microsoft.com/office/drawing/2014/main" xmlns="" id="{E5B2156B-91DC-6755-F854-B98AABFD9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374650" y="25097105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374650</xdr:colOff>
      <xdr:row>300</xdr:row>
      <xdr:rowOff>127000</xdr:rowOff>
    </xdr:from>
    <xdr:to>
      <xdr:col>0</xdr:col>
      <xdr:colOff>1022269</xdr:colOff>
      <xdr:row>303</xdr:row>
      <xdr:rowOff>155501</xdr:rowOff>
    </xdr:to>
    <xdr:pic>
      <xdr:nvPicPr>
        <xdr:cNvPr id="188" name="Grafik 187">
          <a:extLst>
            <a:ext uri="{FF2B5EF4-FFF2-40B4-BE49-F238E27FC236}">
              <a16:creationId xmlns:a16="http://schemas.microsoft.com/office/drawing/2014/main" xmlns="" id="{2E898C96-9D29-901F-74F3-FA43459C4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374650" y="25239345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411162</xdr:colOff>
      <xdr:row>307</xdr:row>
      <xdr:rowOff>144462</xdr:rowOff>
    </xdr:from>
    <xdr:to>
      <xdr:col>0</xdr:col>
      <xdr:colOff>1058781</xdr:colOff>
      <xdr:row>310</xdr:row>
      <xdr:rowOff>172965</xdr:rowOff>
    </xdr:to>
    <xdr:pic>
      <xdr:nvPicPr>
        <xdr:cNvPr id="193" name="Grafik 192">
          <a:extLst>
            <a:ext uri="{FF2B5EF4-FFF2-40B4-BE49-F238E27FC236}">
              <a16:creationId xmlns:a16="http://schemas.microsoft.com/office/drawing/2014/main" xmlns="" id="{B7A527DA-80CD-9374-ED2A-4262732BC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411162" y="255247775"/>
          <a:ext cx="647619" cy="5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433388</xdr:colOff>
      <xdr:row>312</xdr:row>
      <xdr:rowOff>133350</xdr:rowOff>
    </xdr:from>
    <xdr:to>
      <xdr:col>0</xdr:col>
      <xdr:colOff>1081007</xdr:colOff>
      <xdr:row>315</xdr:row>
      <xdr:rowOff>163439</xdr:rowOff>
    </xdr:to>
    <xdr:pic>
      <xdr:nvPicPr>
        <xdr:cNvPr id="211" name="Grafik 210">
          <a:extLst>
            <a:ext uri="{FF2B5EF4-FFF2-40B4-BE49-F238E27FC236}">
              <a16:creationId xmlns:a16="http://schemas.microsoft.com/office/drawing/2014/main" xmlns="" id="{2F7083FC-0E3F-E896-DC1B-5B59C49DE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433388" y="65070038"/>
          <a:ext cx="647619" cy="577777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314</xdr:row>
      <xdr:rowOff>171450</xdr:rowOff>
    </xdr:from>
    <xdr:to>
      <xdr:col>0</xdr:col>
      <xdr:colOff>1041319</xdr:colOff>
      <xdr:row>318</xdr:row>
      <xdr:rowOff>15803</xdr:rowOff>
    </xdr:to>
    <xdr:pic>
      <xdr:nvPicPr>
        <xdr:cNvPr id="212" name="Grafik 211">
          <a:extLst>
            <a:ext uri="{FF2B5EF4-FFF2-40B4-BE49-F238E27FC236}">
              <a16:creationId xmlns:a16="http://schemas.microsoft.com/office/drawing/2014/main" xmlns="" id="{ED58BE7C-F12C-654B-5B7E-FF76BE9A6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393700" y="28432125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318</xdr:row>
      <xdr:rowOff>95250</xdr:rowOff>
    </xdr:from>
    <xdr:to>
      <xdr:col>0</xdr:col>
      <xdr:colOff>990519</xdr:colOff>
      <xdr:row>320</xdr:row>
      <xdr:rowOff>307903</xdr:rowOff>
    </xdr:to>
    <xdr:pic>
      <xdr:nvPicPr>
        <xdr:cNvPr id="214" name="Grafik 213">
          <a:extLst>
            <a:ext uri="{FF2B5EF4-FFF2-40B4-BE49-F238E27FC236}">
              <a16:creationId xmlns:a16="http://schemas.microsoft.com/office/drawing/2014/main" xmlns="" id="{88BA249E-E114-54F4-02E2-9AA2B4E35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342900" y="28648025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321</xdr:row>
      <xdr:rowOff>50800</xdr:rowOff>
    </xdr:from>
    <xdr:to>
      <xdr:col>0</xdr:col>
      <xdr:colOff>990519</xdr:colOff>
      <xdr:row>324</xdr:row>
      <xdr:rowOff>79301</xdr:rowOff>
    </xdr:to>
    <xdr:pic>
      <xdr:nvPicPr>
        <xdr:cNvPr id="215" name="Grafik 214">
          <a:extLst>
            <a:ext uri="{FF2B5EF4-FFF2-40B4-BE49-F238E27FC236}">
              <a16:creationId xmlns:a16="http://schemas.microsoft.com/office/drawing/2014/main" xmlns="" id="{537D910C-0A5C-612B-3A32-7C970419B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342900" y="2874010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328</xdr:row>
      <xdr:rowOff>0</xdr:rowOff>
    </xdr:from>
    <xdr:to>
      <xdr:col>0</xdr:col>
      <xdr:colOff>1009569</xdr:colOff>
      <xdr:row>331</xdr:row>
      <xdr:rowOff>28503</xdr:rowOff>
    </xdr:to>
    <xdr:pic>
      <xdr:nvPicPr>
        <xdr:cNvPr id="216" name="Grafik 215">
          <a:extLst>
            <a:ext uri="{FF2B5EF4-FFF2-40B4-BE49-F238E27FC236}">
              <a16:creationId xmlns:a16="http://schemas.microsoft.com/office/drawing/2014/main" xmlns="" id="{B92D43DC-DBC3-FBEA-403C-FDFDF3FC1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361950" y="28863925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4</xdr:row>
      <xdr:rowOff>23813</xdr:rowOff>
    </xdr:from>
    <xdr:to>
      <xdr:col>0</xdr:col>
      <xdr:colOff>1114425</xdr:colOff>
      <xdr:row>8</xdr:row>
      <xdr:rowOff>169863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F23C6FD1-C31A-8CB8-4FEA-47BA9B57D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238125" y="388938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373066</xdr:colOff>
      <xdr:row>11</xdr:row>
      <xdr:rowOff>39688</xdr:rowOff>
    </xdr:from>
    <xdr:to>
      <xdr:col>0</xdr:col>
      <xdr:colOff>1033466</xdr:colOff>
      <xdr:row>13</xdr:row>
      <xdr:rowOff>500063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xmlns="" id="{1A761AAA-D926-35B7-6C33-EADFB7796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373066" y="1682751"/>
          <a:ext cx="660400" cy="825500"/>
        </a:xfrm>
        <a:prstGeom prst="rect">
          <a:avLst/>
        </a:prstGeom>
      </xdr:spPr>
    </xdr:pic>
    <xdr:clientData/>
  </xdr:twoCellAnchor>
  <xdr:twoCellAnchor editAs="oneCell">
    <xdr:from>
      <xdr:col>0</xdr:col>
      <xdr:colOff>301625</xdr:colOff>
      <xdr:row>14</xdr:row>
      <xdr:rowOff>71437</xdr:rowOff>
    </xdr:from>
    <xdr:to>
      <xdr:col>0</xdr:col>
      <xdr:colOff>1111250</xdr:colOff>
      <xdr:row>15</xdr:row>
      <xdr:rowOff>698499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xmlns="" id="{77524086-7F28-37A6-8A4A-3C3404319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301625" y="2643187"/>
          <a:ext cx="809625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261937</xdr:colOff>
      <xdr:row>16</xdr:row>
      <xdr:rowOff>87313</xdr:rowOff>
    </xdr:from>
    <xdr:to>
      <xdr:col>0</xdr:col>
      <xdr:colOff>1125038</xdr:colOff>
      <xdr:row>23</xdr:row>
      <xdr:rowOff>55563</xdr:rowOff>
    </xdr:to>
    <xdr:pic>
      <xdr:nvPicPr>
        <xdr:cNvPr id="37" name="Grafik 36">
          <a:extLst>
            <a:ext uri="{FF2B5EF4-FFF2-40B4-BE49-F238E27FC236}">
              <a16:creationId xmlns:a16="http://schemas.microsoft.com/office/drawing/2014/main" xmlns="" id="{273DF17F-6EEC-ECB2-80DC-160A5C3C4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261937" y="3643313"/>
          <a:ext cx="863101" cy="124618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26</xdr:row>
      <xdr:rowOff>103188</xdr:rowOff>
    </xdr:from>
    <xdr:to>
      <xdr:col>0</xdr:col>
      <xdr:colOff>1333500</xdr:colOff>
      <xdr:row>33</xdr:row>
      <xdr:rowOff>63500</xdr:rowOff>
    </xdr:to>
    <xdr:pic>
      <xdr:nvPicPr>
        <xdr:cNvPr id="41" name="Grafik 40">
          <a:extLst>
            <a:ext uri="{FF2B5EF4-FFF2-40B4-BE49-F238E27FC236}">
              <a16:creationId xmlns:a16="http://schemas.microsoft.com/office/drawing/2014/main" xmlns="" id="{EEC735AD-3A2C-6A7E-F38A-912BC3640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95250" y="5484813"/>
          <a:ext cx="1238250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5"/>
  <sheetViews>
    <sheetView tabSelected="1" zoomScaleNormal="100" zoomScaleSheetLayoutView="100" workbookViewId="0">
      <pane ySplit="3" topLeftCell="A4" activePane="bottomLeft" state="frozen"/>
      <selection pane="bottomLeft" activeCell="A3" sqref="A3"/>
    </sheetView>
  </sheetViews>
  <sheetFormatPr defaultColWidth="11.5703125" defaultRowHeight="15" x14ac:dyDescent="0.25"/>
  <cols>
    <col min="1" max="1" width="19.7109375" customWidth="1"/>
    <col min="2" max="2" width="25.85546875" bestFit="1" customWidth="1"/>
    <col min="3" max="3" width="7.7109375" bestFit="1" customWidth="1"/>
    <col min="4" max="4" width="11.140625" bestFit="1" customWidth="1"/>
    <col min="5" max="5" width="8.7109375" bestFit="1" customWidth="1"/>
    <col min="6" max="6" width="36.28515625" bestFit="1" customWidth="1"/>
    <col min="7" max="7" width="6.85546875" style="13" bestFit="1" customWidth="1"/>
    <col min="8" max="8" width="9.42578125" style="17" bestFit="1" customWidth="1"/>
    <col min="9" max="9" width="9.42578125" style="4" bestFit="1" customWidth="1"/>
    <col min="10" max="10" width="7.28515625" style="2" bestFit="1" customWidth="1"/>
    <col min="11" max="11" width="12.28515625" style="2" bestFit="1" customWidth="1"/>
    <col min="12" max="12" width="41.140625" style="2" bestFit="1" customWidth="1"/>
    <col min="13" max="13" width="11.28515625" style="22" customWidth="1"/>
    <col min="14" max="16384" width="11.5703125" style="22"/>
  </cols>
  <sheetData>
    <row r="1" spans="1:12" ht="15.75" thickBot="1" x14ac:dyDescent="0.3"/>
    <row r="2" spans="1:12" x14ac:dyDescent="0.25">
      <c r="G2" s="14"/>
      <c r="H2" s="18"/>
      <c r="I2" s="9"/>
    </row>
    <row r="3" spans="1:12" x14ac:dyDescent="0.25">
      <c r="A3" s="8" t="s">
        <v>162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15" t="s">
        <v>186</v>
      </c>
      <c r="H3" s="19" t="s">
        <v>187</v>
      </c>
      <c r="I3" s="10" t="s">
        <v>188</v>
      </c>
      <c r="J3" s="7" t="s">
        <v>5</v>
      </c>
      <c r="K3" s="7" t="s">
        <v>6</v>
      </c>
      <c r="L3" s="7" t="s">
        <v>7</v>
      </c>
    </row>
    <row r="4" spans="1:12" x14ac:dyDescent="0.25">
      <c r="A4" s="23"/>
      <c r="B4" t="s">
        <v>167</v>
      </c>
      <c r="C4" t="s">
        <v>164</v>
      </c>
      <c r="D4" t="s">
        <v>165</v>
      </c>
      <c r="E4" s="1" t="s">
        <v>81</v>
      </c>
      <c r="F4" t="s">
        <v>166</v>
      </c>
      <c r="G4" s="15">
        <v>30</v>
      </c>
      <c r="H4" s="20">
        <f>+I4/2</f>
        <v>50</v>
      </c>
      <c r="I4" s="11">
        <v>100</v>
      </c>
      <c r="J4" s="2">
        <v>3</v>
      </c>
      <c r="K4" s="2" t="s">
        <v>170</v>
      </c>
      <c r="L4" s="2" t="s">
        <v>163</v>
      </c>
    </row>
    <row r="5" spans="1:12" x14ac:dyDescent="0.25">
      <c r="A5" s="23"/>
      <c r="B5" t="s">
        <v>167</v>
      </c>
      <c r="C5" t="s">
        <v>164</v>
      </c>
      <c r="D5" t="s">
        <v>165</v>
      </c>
      <c r="E5" s="1" t="s">
        <v>81</v>
      </c>
      <c r="F5" t="s">
        <v>166</v>
      </c>
      <c r="G5" s="15">
        <v>10</v>
      </c>
      <c r="H5" s="20">
        <f t="shared" ref="H5:H68" si="0">+I5/2</f>
        <v>50</v>
      </c>
      <c r="I5" s="11">
        <v>100</v>
      </c>
      <c r="J5" s="5" t="s">
        <v>168</v>
      </c>
      <c r="K5" s="2" t="s">
        <v>170</v>
      </c>
      <c r="L5" s="2" t="s">
        <v>163</v>
      </c>
    </row>
    <row r="6" spans="1:12" x14ac:dyDescent="0.25">
      <c r="A6" s="23"/>
      <c r="B6" t="s">
        <v>167</v>
      </c>
      <c r="C6" t="s">
        <v>164</v>
      </c>
      <c r="D6" t="s">
        <v>165</v>
      </c>
      <c r="E6" s="1" t="s">
        <v>81</v>
      </c>
      <c r="F6" t="s">
        <v>166</v>
      </c>
      <c r="G6" s="15">
        <v>175</v>
      </c>
      <c r="H6" s="20">
        <f t="shared" si="0"/>
        <v>50</v>
      </c>
      <c r="I6" s="11">
        <v>100</v>
      </c>
      <c r="J6" s="2">
        <v>4</v>
      </c>
      <c r="K6" s="2" t="s">
        <v>170</v>
      </c>
      <c r="L6" s="2" t="s">
        <v>163</v>
      </c>
    </row>
    <row r="7" spans="1:12" x14ac:dyDescent="0.25">
      <c r="A7" s="23"/>
      <c r="B7" t="s">
        <v>167</v>
      </c>
      <c r="C7" t="s">
        <v>164</v>
      </c>
      <c r="D7" t="s">
        <v>165</v>
      </c>
      <c r="E7" s="1" t="s">
        <v>81</v>
      </c>
      <c r="F7" t="s">
        <v>166</v>
      </c>
      <c r="G7" s="15">
        <v>200</v>
      </c>
      <c r="H7" s="20">
        <f t="shared" si="0"/>
        <v>50</v>
      </c>
      <c r="I7" s="11">
        <v>100</v>
      </c>
      <c r="J7" s="2">
        <v>5</v>
      </c>
      <c r="K7" s="2" t="s">
        <v>170</v>
      </c>
      <c r="L7" s="2" t="s">
        <v>163</v>
      </c>
    </row>
    <row r="8" spans="1:12" x14ac:dyDescent="0.25">
      <c r="A8" s="23"/>
      <c r="B8" t="s">
        <v>167</v>
      </c>
      <c r="C8" t="s">
        <v>164</v>
      </c>
      <c r="D8" t="s">
        <v>165</v>
      </c>
      <c r="E8" s="1" t="s">
        <v>81</v>
      </c>
      <c r="F8" t="s">
        <v>166</v>
      </c>
      <c r="G8" s="15">
        <v>105</v>
      </c>
      <c r="H8" s="20">
        <f t="shared" si="0"/>
        <v>50</v>
      </c>
      <c r="I8" s="11">
        <v>100</v>
      </c>
      <c r="J8" s="6" t="s">
        <v>169</v>
      </c>
      <c r="K8" s="2" t="s">
        <v>170</v>
      </c>
      <c r="L8" s="2" t="s">
        <v>163</v>
      </c>
    </row>
    <row r="9" spans="1:12" x14ac:dyDescent="0.25">
      <c r="A9" s="23"/>
      <c r="B9" t="s">
        <v>167</v>
      </c>
      <c r="C9" t="s">
        <v>164</v>
      </c>
      <c r="D9" t="s">
        <v>165</v>
      </c>
      <c r="E9" s="1" t="s">
        <v>81</v>
      </c>
      <c r="F9" t="s">
        <v>166</v>
      </c>
      <c r="G9" s="15">
        <v>10</v>
      </c>
      <c r="H9" s="20">
        <f t="shared" si="0"/>
        <v>50</v>
      </c>
      <c r="I9" s="11">
        <v>100</v>
      </c>
      <c r="J9" s="2">
        <v>6</v>
      </c>
      <c r="K9" s="2" t="s">
        <v>170</v>
      </c>
      <c r="L9" s="2" t="s">
        <v>163</v>
      </c>
    </row>
    <row r="10" spans="1:12" x14ac:dyDescent="0.25">
      <c r="A10" s="23"/>
      <c r="B10" t="s">
        <v>167</v>
      </c>
      <c r="C10" t="s">
        <v>164</v>
      </c>
      <c r="D10" t="s">
        <v>165</v>
      </c>
      <c r="E10" s="1" t="s">
        <v>81</v>
      </c>
      <c r="F10" t="s">
        <v>166</v>
      </c>
      <c r="G10" s="15">
        <v>35</v>
      </c>
      <c r="H10" s="20">
        <f t="shared" si="0"/>
        <v>50</v>
      </c>
      <c r="I10" s="11">
        <v>100</v>
      </c>
      <c r="J10" s="5" t="s">
        <v>19</v>
      </c>
      <c r="K10" s="2" t="s">
        <v>170</v>
      </c>
      <c r="L10" s="2" t="s">
        <v>163</v>
      </c>
    </row>
    <row r="11" spans="1:12" x14ac:dyDescent="0.25">
      <c r="A11" s="23"/>
      <c r="B11" t="s">
        <v>167</v>
      </c>
      <c r="C11" t="s">
        <v>164</v>
      </c>
      <c r="D11" t="s">
        <v>165</v>
      </c>
      <c r="E11" s="1" t="s">
        <v>81</v>
      </c>
      <c r="F11" t="s">
        <v>166</v>
      </c>
      <c r="G11" s="15">
        <v>10</v>
      </c>
      <c r="H11" s="20">
        <f t="shared" si="0"/>
        <v>50</v>
      </c>
      <c r="I11" s="11">
        <v>100</v>
      </c>
      <c r="J11" s="2">
        <v>8</v>
      </c>
      <c r="K11" s="2" t="s">
        <v>170</v>
      </c>
      <c r="L11" s="2" t="s">
        <v>163</v>
      </c>
    </row>
    <row r="12" spans="1:12" x14ac:dyDescent="0.25">
      <c r="A12" s="23"/>
      <c r="B12" t="s">
        <v>167</v>
      </c>
      <c r="C12" t="s">
        <v>164</v>
      </c>
      <c r="D12" t="s">
        <v>171</v>
      </c>
      <c r="E12" s="1" t="s">
        <v>172</v>
      </c>
      <c r="F12" t="s">
        <v>173</v>
      </c>
      <c r="G12" s="15">
        <v>3</v>
      </c>
      <c r="H12" s="20">
        <f t="shared" si="0"/>
        <v>55</v>
      </c>
      <c r="I12" s="11">
        <v>110</v>
      </c>
      <c r="J12" s="2">
        <v>3</v>
      </c>
      <c r="K12" s="2" t="s">
        <v>170</v>
      </c>
      <c r="L12" s="2" t="s">
        <v>174</v>
      </c>
    </row>
    <row r="13" spans="1:12" x14ac:dyDescent="0.25">
      <c r="A13" s="23"/>
      <c r="B13" t="s">
        <v>167</v>
      </c>
      <c r="C13" t="s">
        <v>164</v>
      </c>
      <c r="D13" t="s">
        <v>171</v>
      </c>
      <c r="E13" s="1" t="s">
        <v>172</v>
      </c>
      <c r="F13" t="s">
        <v>173</v>
      </c>
      <c r="G13" s="15">
        <v>30</v>
      </c>
      <c r="H13" s="20">
        <f t="shared" si="0"/>
        <v>55</v>
      </c>
      <c r="I13" s="11">
        <v>110</v>
      </c>
      <c r="J13" s="2">
        <v>4</v>
      </c>
      <c r="K13" s="2" t="s">
        <v>170</v>
      </c>
      <c r="L13" s="2" t="s">
        <v>174</v>
      </c>
    </row>
    <row r="14" spans="1:12" ht="44.65" customHeight="1" x14ac:dyDescent="0.25">
      <c r="A14" s="23"/>
      <c r="B14" t="s">
        <v>167</v>
      </c>
      <c r="C14" t="s">
        <v>164</v>
      </c>
      <c r="D14" t="s">
        <v>171</v>
      </c>
      <c r="E14" s="1" t="s">
        <v>172</v>
      </c>
      <c r="F14" t="s">
        <v>173</v>
      </c>
      <c r="G14" s="15">
        <v>25</v>
      </c>
      <c r="H14" s="20">
        <f t="shared" si="0"/>
        <v>55</v>
      </c>
      <c r="I14" s="11">
        <v>110</v>
      </c>
      <c r="J14" s="2">
        <v>5</v>
      </c>
      <c r="K14" s="2" t="s">
        <v>170</v>
      </c>
      <c r="L14" s="2" t="s">
        <v>174</v>
      </c>
    </row>
    <row r="15" spans="1:12" x14ac:dyDescent="0.25">
      <c r="A15" s="23"/>
      <c r="B15" t="s">
        <v>167</v>
      </c>
      <c r="C15" t="s">
        <v>164</v>
      </c>
      <c r="D15" t="s">
        <v>175</v>
      </c>
      <c r="E15" s="1" t="s">
        <v>93</v>
      </c>
      <c r="F15" t="s">
        <v>176</v>
      </c>
      <c r="G15" s="15">
        <v>1</v>
      </c>
      <c r="H15" s="20">
        <f t="shared" si="0"/>
        <v>55</v>
      </c>
      <c r="I15" s="11">
        <v>110</v>
      </c>
      <c r="J15" s="2">
        <v>3</v>
      </c>
      <c r="K15" s="2" t="s">
        <v>170</v>
      </c>
      <c r="L15" s="2" t="s">
        <v>177</v>
      </c>
    </row>
    <row r="16" spans="1:12" ht="63" customHeight="1" x14ac:dyDescent="0.25">
      <c r="A16" s="23"/>
      <c r="B16" t="s">
        <v>167</v>
      </c>
      <c r="C16" t="s">
        <v>164</v>
      </c>
      <c r="D16" t="s">
        <v>175</v>
      </c>
      <c r="E16" s="1" t="s">
        <v>93</v>
      </c>
      <c r="F16" t="s">
        <v>176</v>
      </c>
      <c r="G16" s="15">
        <v>2</v>
      </c>
      <c r="H16" s="20">
        <f t="shared" si="0"/>
        <v>55</v>
      </c>
      <c r="I16" s="11">
        <v>110</v>
      </c>
      <c r="J16" s="2">
        <v>5</v>
      </c>
      <c r="K16" s="2" t="s">
        <v>170</v>
      </c>
      <c r="L16" s="2" t="s">
        <v>177</v>
      </c>
    </row>
    <row r="17" spans="1:12" x14ac:dyDescent="0.25">
      <c r="A17" s="23"/>
      <c r="B17" t="s">
        <v>167</v>
      </c>
      <c r="C17" t="s">
        <v>164</v>
      </c>
      <c r="D17" t="s">
        <v>178</v>
      </c>
      <c r="E17" t="s">
        <v>80</v>
      </c>
      <c r="F17" t="s">
        <v>179</v>
      </c>
      <c r="G17" s="15">
        <v>10</v>
      </c>
      <c r="H17" s="20">
        <f t="shared" si="0"/>
        <v>60</v>
      </c>
      <c r="I17" s="11">
        <v>120</v>
      </c>
      <c r="J17" s="2">
        <v>3</v>
      </c>
      <c r="K17" s="2" t="s">
        <v>170</v>
      </c>
      <c r="L17" s="2" t="s">
        <v>181</v>
      </c>
    </row>
    <row r="18" spans="1:12" x14ac:dyDescent="0.25">
      <c r="A18" s="23"/>
      <c r="B18" t="s">
        <v>167</v>
      </c>
      <c r="C18" t="s">
        <v>164</v>
      </c>
      <c r="D18" t="s">
        <v>178</v>
      </c>
      <c r="E18" t="s">
        <v>80</v>
      </c>
      <c r="F18" t="s">
        <v>179</v>
      </c>
      <c r="G18" s="15">
        <v>20</v>
      </c>
      <c r="H18" s="20">
        <f t="shared" si="0"/>
        <v>60</v>
      </c>
      <c r="I18" s="11">
        <v>120</v>
      </c>
      <c r="J18" s="5" t="s">
        <v>168</v>
      </c>
      <c r="K18" s="2" t="s">
        <v>170</v>
      </c>
      <c r="L18" s="2" t="s">
        <v>181</v>
      </c>
    </row>
    <row r="19" spans="1:12" x14ac:dyDescent="0.25">
      <c r="A19" s="23"/>
      <c r="B19" t="s">
        <v>167</v>
      </c>
      <c r="C19" t="s">
        <v>164</v>
      </c>
      <c r="D19" t="s">
        <v>178</v>
      </c>
      <c r="E19" t="s">
        <v>80</v>
      </c>
      <c r="F19" t="s">
        <v>179</v>
      </c>
      <c r="G19" s="15">
        <v>25</v>
      </c>
      <c r="H19" s="20">
        <f t="shared" si="0"/>
        <v>60</v>
      </c>
      <c r="I19" s="11">
        <v>120</v>
      </c>
      <c r="J19" s="5" t="s">
        <v>119</v>
      </c>
      <c r="K19" s="2" t="s">
        <v>170</v>
      </c>
      <c r="L19" s="2" t="s">
        <v>181</v>
      </c>
    </row>
    <row r="20" spans="1:12" x14ac:dyDescent="0.25">
      <c r="A20" s="23"/>
      <c r="B20" t="s">
        <v>167</v>
      </c>
      <c r="C20" t="s">
        <v>164</v>
      </c>
      <c r="D20" t="s">
        <v>178</v>
      </c>
      <c r="E20" t="s">
        <v>80</v>
      </c>
      <c r="F20" t="s">
        <v>179</v>
      </c>
      <c r="G20" s="15">
        <v>10</v>
      </c>
      <c r="H20" s="20">
        <f t="shared" si="0"/>
        <v>60</v>
      </c>
      <c r="I20" s="11">
        <v>120</v>
      </c>
      <c r="J20" s="5" t="s">
        <v>180</v>
      </c>
      <c r="K20" s="2" t="s">
        <v>170</v>
      </c>
      <c r="L20" s="2" t="s">
        <v>181</v>
      </c>
    </row>
    <row r="21" spans="1:12" x14ac:dyDescent="0.25">
      <c r="A21" s="23"/>
      <c r="B21" t="s">
        <v>167</v>
      </c>
      <c r="C21" t="s">
        <v>164</v>
      </c>
      <c r="D21" t="s">
        <v>178</v>
      </c>
      <c r="E21" t="s">
        <v>80</v>
      </c>
      <c r="F21" t="s">
        <v>179</v>
      </c>
      <c r="G21" s="15">
        <v>35</v>
      </c>
      <c r="H21" s="20">
        <f t="shared" si="0"/>
        <v>60</v>
      </c>
      <c r="I21" s="11">
        <v>120</v>
      </c>
      <c r="J21" s="5" t="s">
        <v>87</v>
      </c>
      <c r="K21" s="2" t="s">
        <v>170</v>
      </c>
      <c r="L21" s="2" t="s">
        <v>181</v>
      </c>
    </row>
    <row r="22" spans="1:12" x14ac:dyDescent="0.25">
      <c r="A22" s="23"/>
      <c r="B22" t="s">
        <v>167</v>
      </c>
      <c r="C22" t="s">
        <v>164</v>
      </c>
      <c r="D22" t="s">
        <v>178</v>
      </c>
      <c r="E22" t="s">
        <v>80</v>
      </c>
      <c r="F22" t="s">
        <v>179</v>
      </c>
      <c r="G22" s="15">
        <v>25</v>
      </c>
      <c r="H22" s="20">
        <f t="shared" si="0"/>
        <v>60</v>
      </c>
      <c r="I22" s="11">
        <v>120</v>
      </c>
      <c r="J22" s="5" t="s">
        <v>169</v>
      </c>
      <c r="K22" s="2" t="s">
        <v>170</v>
      </c>
      <c r="L22" s="2" t="s">
        <v>181</v>
      </c>
    </row>
    <row r="23" spans="1:12" x14ac:dyDescent="0.25">
      <c r="A23" s="23"/>
      <c r="B23" t="s">
        <v>167</v>
      </c>
      <c r="C23" t="s">
        <v>164</v>
      </c>
      <c r="D23" t="s">
        <v>178</v>
      </c>
      <c r="E23" t="s">
        <v>80</v>
      </c>
      <c r="F23" t="s">
        <v>179</v>
      </c>
      <c r="G23" s="15">
        <v>10</v>
      </c>
      <c r="H23" s="20">
        <f t="shared" si="0"/>
        <v>60</v>
      </c>
      <c r="I23" s="11">
        <v>120</v>
      </c>
      <c r="J23" s="5" t="s">
        <v>28</v>
      </c>
      <c r="K23" s="2" t="s">
        <v>170</v>
      </c>
      <c r="L23" s="2" t="s">
        <v>181</v>
      </c>
    </row>
    <row r="24" spans="1:12" x14ac:dyDescent="0.25">
      <c r="A24" s="23"/>
      <c r="B24" t="s">
        <v>167</v>
      </c>
      <c r="C24" t="s">
        <v>164</v>
      </c>
      <c r="D24" t="s">
        <v>178</v>
      </c>
      <c r="E24" t="s">
        <v>80</v>
      </c>
      <c r="F24" t="s">
        <v>179</v>
      </c>
      <c r="G24" s="15">
        <v>15</v>
      </c>
      <c r="H24" s="20">
        <f t="shared" si="0"/>
        <v>60</v>
      </c>
      <c r="I24" s="11">
        <v>120</v>
      </c>
      <c r="J24" s="5" t="s">
        <v>19</v>
      </c>
      <c r="K24" s="2" t="s">
        <v>170</v>
      </c>
      <c r="L24" s="2" t="s">
        <v>181</v>
      </c>
    </row>
    <row r="25" spans="1:12" x14ac:dyDescent="0.25">
      <c r="A25" s="23"/>
      <c r="B25" t="s">
        <v>167</v>
      </c>
      <c r="C25" t="s">
        <v>164</v>
      </c>
      <c r="D25" t="s">
        <v>178</v>
      </c>
      <c r="E25" t="s">
        <v>80</v>
      </c>
      <c r="F25" t="s">
        <v>179</v>
      </c>
      <c r="G25" s="15">
        <v>10</v>
      </c>
      <c r="H25" s="20">
        <f t="shared" si="0"/>
        <v>60</v>
      </c>
      <c r="I25" s="11">
        <v>120</v>
      </c>
      <c r="J25" s="5" t="s">
        <v>20</v>
      </c>
      <c r="K25" s="2" t="s">
        <v>170</v>
      </c>
      <c r="L25" s="2" t="s">
        <v>181</v>
      </c>
    </row>
    <row r="26" spans="1:12" x14ac:dyDescent="0.25">
      <c r="A26" s="23"/>
      <c r="B26" t="s">
        <v>167</v>
      </c>
      <c r="C26" t="s">
        <v>164</v>
      </c>
      <c r="D26" t="s">
        <v>182</v>
      </c>
      <c r="E26" s="3" t="s">
        <v>183</v>
      </c>
      <c r="F26" t="s">
        <v>184</v>
      </c>
      <c r="G26" s="15">
        <v>7</v>
      </c>
      <c r="H26" s="20">
        <f t="shared" si="0"/>
        <v>70</v>
      </c>
      <c r="I26" s="11">
        <v>140</v>
      </c>
      <c r="J26" s="5">
        <v>3</v>
      </c>
      <c r="K26" s="2" t="s">
        <v>170</v>
      </c>
      <c r="L26" s="2" t="s">
        <v>185</v>
      </c>
    </row>
    <row r="27" spans="1:12" x14ac:dyDescent="0.25">
      <c r="A27" s="23"/>
      <c r="B27" t="s">
        <v>167</v>
      </c>
      <c r="C27" t="s">
        <v>164</v>
      </c>
      <c r="D27" t="s">
        <v>182</v>
      </c>
      <c r="E27" s="3" t="s">
        <v>183</v>
      </c>
      <c r="F27" t="s">
        <v>184</v>
      </c>
      <c r="G27" s="15">
        <v>15</v>
      </c>
      <c r="H27" s="20">
        <f t="shared" si="0"/>
        <v>70</v>
      </c>
      <c r="I27" s="11">
        <v>140</v>
      </c>
      <c r="J27" s="5" t="s">
        <v>168</v>
      </c>
      <c r="K27" s="2" t="s">
        <v>170</v>
      </c>
      <c r="L27" s="2" t="s">
        <v>185</v>
      </c>
    </row>
    <row r="28" spans="1:12" x14ac:dyDescent="0.25">
      <c r="A28" s="23"/>
      <c r="B28" t="s">
        <v>167</v>
      </c>
      <c r="C28" t="s">
        <v>164</v>
      </c>
      <c r="D28" t="s">
        <v>182</v>
      </c>
      <c r="E28" s="3" t="s">
        <v>183</v>
      </c>
      <c r="F28" t="s">
        <v>184</v>
      </c>
      <c r="G28" s="15">
        <v>30</v>
      </c>
      <c r="H28" s="20">
        <f t="shared" si="0"/>
        <v>70</v>
      </c>
      <c r="I28" s="11">
        <v>140</v>
      </c>
      <c r="J28" s="5" t="s">
        <v>119</v>
      </c>
      <c r="K28" s="2" t="s">
        <v>170</v>
      </c>
      <c r="L28" s="2" t="s">
        <v>185</v>
      </c>
    </row>
    <row r="29" spans="1:12" x14ac:dyDescent="0.25">
      <c r="A29" s="23"/>
      <c r="B29" t="s">
        <v>167</v>
      </c>
      <c r="C29" t="s">
        <v>164</v>
      </c>
      <c r="D29" t="s">
        <v>182</v>
      </c>
      <c r="E29" s="3" t="s">
        <v>183</v>
      </c>
      <c r="F29" t="s">
        <v>184</v>
      </c>
      <c r="G29" s="15">
        <v>15</v>
      </c>
      <c r="H29" s="20">
        <f t="shared" si="0"/>
        <v>70</v>
      </c>
      <c r="I29" s="11">
        <v>140</v>
      </c>
      <c r="J29" s="5" t="s">
        <v>180</v>
      </c>
      <c r="K29" s="2" t="s">
        <v>170</v>
      </c>
      <c r="L29" s="2" t="s">
        <v>185</v>
      </c>
    </row>
    <row r="30" spans="1:12" x14ac:dyDescent="0.25">
      <c r="A30" s="23"/>
      <c r="B30" t="s">
        <v>167</v>
      </c>
      <c r="C30" t="s">
        <v>164</v>
      </c>
      <c r="D30" t="s">
        <v>182</v>
      </c>
      <c r="E30" s="3" t="s">
        <v>183</v>
      </c>
      <c r="F30" t="s">
        <v>184</v>
      </c>
      <c r="G30" s="15">
        <v>25</v>
      </c>
      <c r="H30" s="20">
        <f t="shared" si="0"/>
        <v>70</v>
      </c>
      <c r="I30" s="11">
        <v>140</v>
      </c>
      <c r="J30" s="5" t="s">
        <v>87</v>
      </c>
      <c r="K30" s="2" t="s">
        <v>170</v>
      </c>
      <c r="L30" s="2" t="s">
        <v>185</v>
      </c>
    </row>
    <row r="31" spans="1:12" x14ac:dyDescent="0.25">
      <c r="A31" s="23"/>
      <c r="B31" t="s">
        <v>167</v>
      </c>
      <c r="C31" t="s">
        <v>164</v>
      </c>
      <c r="D31" t="s">
        <v>182</v>
      </c>
      <c r="E31" s="3" t="s">
        <v>183</v>
      </c>
      <c r="F31" t="s">
        <v>184</v>
      </c>
      <c r="G31" s="15">
        <v>15</v>
      </c>
      <c r="H31" s="20">
        <f t="shared" si="0"/>
        <v>70</v>
      </c>
      <c r="I31" s="11">
        <v>140</v>
      </c>
      <c r="J31" s="5" t="s">
        <v>169</v>
      </c>
      <c r="K31" s="2" t="s">
        <v>170</v>
      </c>
      <c r="L31" s="2" t="s">
        <v>185</v>
      </c>
    </row>
    <row r="32" spans="1:12" x14ac:dyDescent="0.25">
      <c r="A32" s="23"/>
      <c r="B32" t="s">
        <v>167</v>
      </c>
      <c r="C32" t="s">
        <v>164</v>
      </c>
      <c r="D32" t="s">
        <v>182</v>
      </c>
      <c r="E32" s="3" t="s">
        <v>183</v>
      </c>
      <c r="F32" t="s">
        <v>184</v>
      </c>
      <c r="G32" s="15">
        <v>15</v>
      </c>
      <c r="H32" s="20">
        <f t="shared" si="0"/>
        <v>70</v>
      </c>
      <c r="I32" s="11">
        <v>140</v>
      </c>
      <c r="J32" s="5" t="s">
        <v>28</v>
      </c>
      <c r="K32" s="2" t="s">
        <v>170</v>
      </c>
      <c r="L32" s="2" t="s">
        <v>185</v>
      </c>
    </row>
    <row r="33" spans="1:12" x14ac:dyDescent="0.25">
      <c r="A33" s="23"/>
      <c r="B33" t="s">
        <v>167</v>
      </c>
      <c r="C33" t="s">
        <v>164</v>
      </c>
      <c r="D33" t="s">
        <v>182</v>
      </c>
      <c r="E33" s="3" t="s">
        <v>183</v>
      </c>
      <c r="F33" t="s">
        <v>184</v>
      </c>
      <c r="G33" s="15">
        <v>20</v>
      </c>
      <c r="H33" s="20">
        <f t="shared" si="0"/>
        <v>70</v>
      </c>
      <c r="I33" s="11">
        <v>140</v>
      </c>
      <c r="J33" s="5" t="s">
        <v>19</v>
      </c>
      <c r="K33" s="2" t="s">
        <v>170</v>
      </c>
      <c r="L33" s="2" t="s">
        <v>185</v>
      </c>
    </row>
    <row r="34" spans="1:12" x14ac:dyDescent="0.25">
      <c r="A34" s="23"/>
      <c r="B34" t="s">
        <v>167</v>
      </c>
      <c r="C34" t="s">
        <v>164</v>
      </c>
      <c r="D34" t="s">
        <v>182</v>
      </c>
      <c r="E34" s="3" t="s">
        <v>183</v>
      </c>
      <c r="F34" t="s">
        <v>184</v>
      </c>
      <c r="G34" s="15">
        <v>15</v>
      </c>
      <c r="H34" s="20">
        <f t="shared" si="0"/>
        <v>70</v>
      </c>
      <c r="I34" s="11">
        <v>140</v>
      </c>
      <c r="J34" s="5" t="s">
        <v>20</v>
      </c>
      <c r="K34" s="2" t="s">
        <v>170</v>
      </c>
      <c r="L34" s="2" t="s">
        <v>185</v>
      </c>
    </row>
    <row r="35" spans="1:12" x14ac:dyDescent="0.25">
      <c r="A35" s="23"/>
      <c r="B35" t="s">
        <v>167</v>
      </c>
      <c r="C35" t="s">
        <v>164</v>
      </c>
      <c r="D35" t="s">
        <v>182</v>
      </c>
      <c r="E35" s="3" t="s">
        <v>183</v>
      </c>
      <c r="F35" t="s">
        <v>184</v>
      </c>
      <c r="G35" s="15">
        <v>4</v>
      </c>
      <c r="H35" s="20">
        <f t="shared" si="0"/>
        <v>70</v>
      </c>
      <c r="I35" s="11">
        <v>140</v>
      </c>
      <c r="J35" s="5" t="s">
        <v>13</v>
      </c>
      <c r="K35" s="2" t="s">
        <v>170</v>
      </c>
      <c r="L35" s="2" t="s">
        <v>185</v>
      </c>
    </row>
    <row r="36" spans="1:12" x14ac:dyDescent="0.25">
      <c r="A36" s="23"/>
      <c r="B36" t="s">
        <v>8</v>
      </c>
      <c r="C36" t="s">
        <v>9</v>
      </c>
      <c r="D36" t="s">
        <v>10</v>
      </c>
      <c r="E36" t="s">
        <v>11</v>
      </c>
      <c r="F36" t="s">
        <v>12</v>
      </c>
      <c r="G36" s="15">
        <v>10</v>
      </c>
      <c r="H36" s="20">
        <f t="shared" si="0"/>
        <v>60</v>
      </c>
      <c r="I36" s="11">
        <v>120</v>
      </c>
      <c r="J36" s="2" t="s">
        <v>17</v>
      </c>
      <c r="K36" s="2" t="s">
        <v>14</v>
      </c>
      <c r="L36" s="2" t="s">
        <v>15</v>
      </c>
    </row>
    <row r="37" spans="1:12" x14ac:dyDescent="0.25">
      <c r="A37" s="23"/>
      <c r="B37" t="s">
        <v>8</v>
      </c>
      <c r="C37" t="s">
        <v>9</v>
      </c>
      <c r="D37" t="s">
        <v>10</v>
      </c>
      <c r="E37" t="s">
        <v>11</v>
      </c>
      <c r="F37" t="s">
        <v>12</v>
      </c>
      <c r="G37" s="15">
        <v>10</v>
      </c>
      <c r="H37" s="20">
        <f t="shared" si="0"/>
        <v>60</v>
      </c>
      <c r="I37" s="11">
        <v>120</v>
      </c>
      <c r="J37" s="2" t="s">
        <v>18</v>
      </c>
      <c r="K37" s="2" t="s">
        <v>14</v>
      </c>
      <c r="L37" s="2" t="s">
        <v>15</v>
      </c>
    </row>
    <row r="38" spans="1:12" x14ac:dyDescent="0.25">
      <c r="A38" s="23"/>
      <c r="B38" t="s">
        <v>8</v>
      </c>
      <c r="C38" t="s">
        <v>9</v>
      </c>
      <c r="D38" t="s">
        <v>10</v>
      </c>
      <c r="E38" t="s">
        <v>11</v>
      </c>
      <c r="F38" t="s">
        <v>12</v>
      </c>
      <c r="G38" s="15">
        <v>11</v>
      </c>
      <c r="H38" s="20">
        <f t="shared" si="0"/>
        <v>60</v>
      </c>
      <c r="I38" s="11">
        <v>120</v>
      </c>
      <c r="J38" s="2" t="s">
        <v>19</v>
      </c>
      <c r="K38" s="2" t="s">
        <v>14</v>
      </c>
      <c r="L38" s="2" t="s">
        <v>15</v>
      </c>
    </row>
    <row r="39" spans="1:12" x14ac:dyDescent="0.25">
      <c r="A39" s="23"/>
      <c r="B39" t="s">
        <v>8</v>
      </c>
      <c r="C39" t="s">
        <v>9</v>
      </c>
      <c r="D39" t="s">
        <v>10</v>
      </c>
      <c r="E39" t="s">
        <v>11</v>
      </c>
      <c r="F39" t="s">
        <v>12</v>
      </c>
      <c r="G39" s="15">
        <v>5</v>
      </c>
      <c r="H39" s="20">
        <f t="shared" si="0"/>
        <v>60</v>
      </c>
      <c r="I39" s="11">
        <v>120</v>
      </c>
      <c r="J39" s="2" t="s">
        <v>21</v>
      </c>
      <c r="K39" s="2" t="s">
        <v>14</v>
      </c>
      <c r="L39" s="2" t="s">
        <v>15</v>
      </c>
    </row>
    <row r="40" spans="1:12" x14ac:dyDescent="0.25">
      <c r="A40" s="23"/>
      <c r="B40" t="s">
        <v>8</v>
      </c>
      <c r="C40" t="s">
        <v>9</v>
      </c>
      <c r="D40" t="s">
        <v>10</v>
      </c>
      <c r="E40" t="s">
        <v>11</v>
      </c>
      <c r="F40" t="s">
        <v>12</v>
      </c>
      <c r="G40" s="15">
        <v>15</v>
      </c>
      <c r="H40" s="20">
        <f t="shared" si="0"/>
        <v>60</v>
      </c>
      <c r="I40" s="11">
        <v>120</v>
      </c>
      <c r="J40" s="2" t="s">
        <v>22</v>
      </c>
      <c r="K40" s="2" t="s">
        <v>14</v>
      </c>
      <c r="L40" s="2" t="s">
        <v>15</v>
      </c>
    </row>
    <row r="41" spans="1:12" x14ac:dyDescent="0.25">
      <c r="A41" s="23"/>
      <c r="B41" t="s">
        <v>8</v>
      </c>
      <c r="C41" t="s">
        <v>9</v>
      </c>
      <c r="D41" t="s">
        <v>10</v>
      </c>
      <c r="E41" t="s">
        <v>11</v>
      </c>
      <c r="F41" t="s">
        <v>12</v>
      </c>
      <c r="G41" s="15">
        <v>2</v>
      </c>
      <c r="H41" s="20">
        <f t="shared" si="0"/>
        <v>60</v>
      </c>
      <c r="I41" s="11">
        <v>120</v>
      </c>
      <c r="J41" s="2" t="s">
        <v>23</v>
      </c>
      <c r="K41" s="2" t="s">
        <v>14</v>
      </c>
      <c r="L41" s="2" t="s">
        <v>15</v>
      </c>
    </row>
    <row r="42" spans="1:12" x14ac:dyDescent="0.25">
      <c r="A42" s="23"/>
      <c r="B42" t="s">
        <v>24</v>
      </c>
      <c r="C42" t="s">
        <v>9</v>
      </c>
      <c r="D42" t="s">
        <v>25</v>
      </c>
      <c r="E42" t="s">
        <v>26</v>
      </c>
      <c r="F42" t="s">
        <v>27</v>
      </c>
      <c r="G42" s="15">
        <v>1</v>
      </c>
      <c r="H42" s="20">
        <f t="shared" si="0"/>
        <v>65</v>
      </c>
      <c r="I42" s="11">
        <v>130</v>
      </c>
      <c r="J42" s="2" t="s">
        <v>28</v>
      </c>
      <c r="K42" s="2" t="s">
        <v>14</v>
      </c>
      <c r="L42" s="2" t="s">
        <v>29</v>
      </c>
    </row>
    <row r="43" spans="1:12" x14ac:dyDescent="0.25">
      <c r="A43" s="23"/>
      <c r="B43" t="s">
        <v>24</v>
      </c>
      <c r="C43" t="s">
        <v>9</v>
      </c>
      <c r="D43" t="s">
        <v>25</v>
      </c>
      <c r="E43" t="s">
        <v>26</v>
      </c>
      <c r="F43" t="s">
        <v>27</v>
      </c>
      <c r="G43" s="15">
        <v>4</v>
      </c>
      <c r="H43" s="20">
        <f t="shared" si="0"/>
        <v>65</v>
      </c>
      <c r="I43" s="11">
        <v>130</v>
      </c>
      <c r="J43" s="2" t="s">
        <v>30</v>
      </c>
      <c r="K43" s="2" t="s">
        <v>14</v>
      </c>
      <c r="L43" s="2" t="s">
        <v>29</v>
      </c>
    </row>
    <row r="44" spans="1:12" x14ac:dyDescent="0.25">
      <c r="A44" s="23"/>
      <c r="B44" t="s">
        <v>24</v>
      </c>
      <c r="C44" t="s">
        <v>9</v>
      </c>
      <c r="D44" t="s">
        <v>25</v>
      </c>
      <c r="E44" t="s">
        <v>26</v>
      </c>
      <c r="F44" t="s">
        <v>27</v>
      </c>
      <c r="G44" s="15">
        <v>11</v>
      </c>
      <c r="H44" s="20">
        <f t="shared" si="0"/>
        <v>65</v>
      </c>
      <c r="I44" s="11">
        <v>130</v>
      </c>
      <c r="J44" s="2" t="s">
        <v>13</v>
      </c>
      <c r="K44" s="2" t="s">
        <v>14</v>
      </c>
      <c r="L44" s="2" t="s">
        <v>29</v>
      </c>
    </row>
    <row r="45" spans="1:12" x14ac:dyDescent="0.25">
      <c r="A45" s="23"/>
      <c r="B45" t="s">
        <v>24</v>
      </c>
      <c r="C45" t="s">
        <v>9</v>
      </c>
      <c r="D45" t="s">
        <v>25</v>
      </c>
      <c r="E45" t="s">
        <v>26</v>
      </c>
      <c r="F45" t="s">
        <v>27</v>
      </c>
      <c r="G45" s="15">
        <v>12</v>
      </c>
      <c r="H45" s="20">
        <f t="shared" si="0"/>
        <v>65</v>
      </c>
      <c r="I45" s="11">
        <v>130</v>
      </c>
      <c r="J45" s="2" t="s">
        <v>17</v>
      </c>
      <c r="K45" s="2" t="s">
        <v>14</v>
      </c>
      <c r="L45" s="2" t="s">
        <v>29</v>
      </c>
    </row>
    <row r="46" spans="1:12" x14ac:dyDescent="0.25">
      <c r="A46" s="23"/>
      <c r="B46" t="s">
        <v>24</v>
      </c>
      <c r="C46" t="s">
        <v>9</v>
      </c>
      <c r="D46" t="s">
        <v>25</v>
      </c>
      <c r="E46" t="s">
        <v>26</v>
      </c>
      <c r="F46" t="s">
        <v>27</v>
      </c>
      <c r="G46" s="15">
        <v>36</v>
      </c>
      <c r="H46" s="20">
        <f t="shared" si="0"/>
        <v>65</v>
      </c>
      <c r="I46" s="11">
        <v>130</v>
      </c>
      <c r="J46" s="2" t="s">
        <v>19</v>
      </c>
      <c r="K46" s="2" t="s">
        <v>14</v>
      </c>
      <c r="L46" s="2" t="s">
        <v>29</v>
      </c>
    </row>
    <row r="47" spans="1:12" x14ac:dyDescent="0.25">
      <c r="A47" s="23"/>
      <c r="B47" t="s">
        <v>24</v>
      </c>
      <c r="C47" t="s">
        <v>9</v>
      </c>
      <c r="D47" t="s">
        <v>25</v>
      </c>
      <c r="E47" t="s">
        <v>26</v>
      </c>
      <c r="F47" t="s">
        <v>27</v>
      </c>
      <c r="G47" s="15">
        <v>2</v>
      </c>
      <c r="H47" s="20">
        <f t="shared" si="0"/>
        <v>65</v>
      </c>
      <c r="I47" s="11">
        <v>130</v>
      </c>
      <c r="J47" s="5" t="s">
        <v>32</v>
      </c>
      <c r="K47" s="2" t="s">
        <v>14</v>
      </c>
      <c r="L47" s="2" t="s">
        <v>29</v>
      </c>
    </row>
    <row r="48" spans="1:12" x14ac:dyDescent="0.25">
      <c r="A48" s="23"/>
      <c r="B48" t="s">
        <v>24</v>
      </c>
      <c r="C48" t="s">
        <v>9</v>
      </c>
      <c r="D48" t="s">
        <v>25</v>
      </c>
      <c r="E48" t="s">
        <v>26</v>
      </c>
      <c r="F48" t="s">
        <v>27</v>
      </c>
      <c r="G48" s="15">
        <v>18</v>
      </c>
      <c r="H48" s="20">
        <f t="shared" si="0"/>
        <v>65</v>
      </c>
      <c r="I48" s="11">
        <v>130</v>
      </c>
      <c r="J48" s="2" t="s">
        <v>22</v>
      </c>
      <c r="K48" s="2" t="s">
        <v>14</v>
      </c>
      <c r="L48" s="2" t="s">
        <v>29</v>
      </c>
    </row>
    <row r="49" spans="1:12" x14ac:dyDescent="0.25">
      <c r="A49" s="23"/>
      <c r="B49" t="s">
        <v>8</v>
      </c>
      <c r="C49" t="s">
        <v>9</v>
      </c>
      <c r="D49" t="s">
        <v>40</v>
      </c>
      <c r="E49" t="s">
        <v>41</v>
      </c>
      <c r="F49" t="s">
        <v>42</v>
      </c>
      <c r="G49" s="15">
        <v>3</v>
      </c>
      <c r="H49" s="20">
        <f t="shared" si="0"/>
        <v>65</v>
      </c>
      <c r="I49" s="11">
        <v>130</v>
      </c>
      <c r="J49" s="2" t="s">
        <v>30</v>
      </c>
      <c r="K49" s="2" t="s">
        <v>37</v>
      </c>
      <c r="L49" s="2" t="s">
        <v>43</v>
      </c>
    </row>
    <row r="50" spans="1:12" x14ac:dyDescent="0.25">
      <c r="A50" s="23"/>
      <c r="B50" t="s">
        <v>8</v>
      </c>
      <c r="C50" t="s">
        <v>9</v>
      </c>
      <c r="D50" t="s">
        <v>40</v>
      </c>
      <c r="E50" t="s">
        <v>41</v>
      </c>
      <c r="F50" t="s">
        <v>42</v>
      </c>
      <c r="G50" s="15">
        <v>1</v>
      </c>
      <c r="H50" s="20">
        <f t="shared" si="0"/>
        <v>65</v>
      </c>
      <c r="I50" s="11">
        <v>130</v>
      </c>
      <c r="J50" s="2" t="s">
        <v>31</v>
      </c>
      <c r="K50" s="2" t="s">
        <v>37</v>
      </c>
      <c r="L50" s="2" t="s">
        <v>43</v>
      </c>
    </row>
    <row r="51" spans="1:12" x14ac:dyDescent="0.25">
      <c r="A51" s="23"/>
      <c r="B51" t="s">
        <v>8</v>
      </c>
      <c r="C51" t="s">
        <v>9</v>
      </c>
      <c r="D51" t="s">
        <v>40</v>
      </c>
      <c r="E51" t="s">
        <v>41</v>
      </c>
      <c r="F51" t="s">
        <v>42</v>
      </c>
      <c r="G51" s="15">
        <v>1</v>
      </c>
      <c r="H51" s="20">
        <f t="shared" si="0"/>
        <v>65</v>
      </c>
      <c r="I51" s="11">
        <v>130</v>
      </c>
      <c r="J51" s="2" t="s">
        <v>17</v>
      </c>
      <c r="K51" s="2" t="s">
        <v>37</v>
      </c>
      <c r="L51" s="2" t="s">
        <v>43</v>
      </c>
    </row>
    <row r="52" spans="1:12" x14ac:dyDescent="0.25">
      <c r="A52" s="23"/>
      <c r="B52" t="s">
        <v>8</v>
      </c>
      <c r="C52" t="s">
        <v>9</v>
      </c>
      <c r="D52" t="s">
        <v>40</v>
      </c>
      <c r="E52" t="s">
        <v>41</v>
      </c>
      <c r="F52" t="s">
        <v>42</v>
      </c>
      <c r="G52" s="15">
        <v>3</v>
      </c>
      <c r="H52" s="20">
        <f t="shared" si="0"/>
        <v>65</v>
      </c>
      <c r="I52" s="11">
        <v>130</v>
      </c>
      <c r="J52" s="2" t="s">
        <v>20</v>
      </c>
      <c r="K52" s="2" t="s">
        <v>37</v>
      </c>
      <c r="L52" s="2" t="s">
        <v>43</v>
      </c>
    </row>
    <row r="53" spans="1:12" x14ac:dyDescent="0.25">
      <c r="A53" s="23"/>
      <c r="B53" t="s">
        <v>8</v>
      </c>
      <c r="C53" t="s">
        <v>9</v>
      </c>
      <c r="D53" t="s">
        <v>40</v>
      </c>
      <c r="E53" t="s">
        <v>41</v>
      </c>
      <c r="F53" t="s">
        <v>42</v>
      </c>
      <c r="G53" s="15">
        <v>4</v>
      </c>
      <c r="H53" s="20">
        <f t="shared" si="0"/>
        <v>65</v>
      </c>
      <c r="I53" s="11">
        <v>130</v>
      </c>
      <c r="J53" s="2" t="s">
        <v>22</v>
      </c>
      <c r="K53" s="2" t="s">
        <v>37</v>
      </c>
      <c r="L53" s="2" t="s">
        <v>43</v>
      </c>
    </row>
    <row r="54" spans="1:12" x14ac:dyDescent="0.25">
      <c r="A54" s="23"/>
      <c r="B54" t="s">
        <v>8</v>
      </c>
      <c r="C54" t="s">
        <v>9</v>
      </c>
      <c r="D54" t="s">
        <v>40</v>
      </c>
      <c r="E54" t="s">
        <v>41</v>
      </c>
      <c r="F54" t="s">
        <v>42</v>
      </c>
      <c r="G54" s="15">
        <v>10</v>
      </c>
      <c r="H54" s="20">
        <f t="shared" si="0"/>
        <v>65</v>
      </c>
      <c r="I54" s="11">
        <v>130</v>
      </c>
      <c r="J54" s="2" t="s">
        <v>23</v>
      </c>
      <c r="K54" s="2" t="s">
        <v>37</v>
      </c>
      <c r="L54" s="2" t="s">
        <v>43</v>
      </c>
    </row>
    <row r="55" spans="1:12" x14ac:dyDescent="0.25">
      <c r="A55" s="23"/>
      <c r="B55" t="s">
        <v>34</v>
      </c>
      <c r="C55" t="s">
        <v>9</v>
      </c>
      <c r="D55" t="s">
        <v>47</v>
      </c>
      <c r="E55" t="s">
        <v>38</v>
      </c>
      <c r="F55" t="s">
        <v>39</v>
      </c>
      <c r="G55" s="15">
        <v>10</v>
      </c>
      <c r="H55" s="20">
        <f t="shared" si="0"/>
        <v>60</v>
      </c>
      <c r="I55" s="11">
        <v>120</v>
      </c>
      <c r="J55" s="2" t="s">
        <v>13</v>
      </c>
      <c r="K55" s="2" t="s">
        <v>37</v>
      </c>
      <c r="L55" s="2" t="s">
        <v>48</v>
      </c>
    </row>
    <row r="56" spans="1:12" x14ac:dyDescent="0.25">
      <c r="A56" s="23"/>
      <c r="B56" t="s">
        <v>34</v>
      </c>
      <c r="C56" t="s">
        <v>9</v>
      </c>
      <c r="D56" t="s">
        <v>47</v>
      </c>
      <c r="E56" t="s">
        <v>38</v>
      </c>
      <c r="F56" t="s">
        <v>39</v>
      </c>
      <c r="G56" s="15">
        <v>9</v>
      </c>
      <c r="H56" s="20">
        <f t="shared" si="0"/>
        <v>60</v>
      </c>
      <c r="I56" s="11">
        <v>120</v>
      </c>
      <c r="J56" s="2" t="s">
        <v>16</v>
      </c>
      <c r="K56" s="2" t="s">
        <v>37</v>
      </c>
      <c r="L56" s="2" t="s">
        <v>48</v>
      </c>
    </row>
    <row r="57" spans="1:12" x14ac:dyDescent="0.25">
      <c r="A57" s="23"/>
      <c r="B57" t="s">
        <v>34</v>
      </c>
      <c r="C57" t="s">
        <v>9</v>
      </c>
      <c r="D57" t="s">
        <v>47</v>
      </c>
      <c r="E57" t="s">
        <v>38</v>
      </c>
      <c r="F57" t="s">
        <v>39</v>
      </c>
      <c r="G57" s="15">
        <v>18</v>
      </c>
      <c r="H57" s="20">
        <f t="shared" si="0"/>
        <v>60</v>
      </c>
      <c r="I57" s="11">
        <v>120</v>
      </c>
      <c r="J57" s="2" t="s">
        <v>17</v>
      </c>
      <c r="K57" s="2" t="s">
        <v>37</v>
      </c>
      <c r="L57" s="2" t="s">
        <v>48</v>
      </c>
    </row>
    <row r="58" spans="1:12" x14ac:dyDescent="0.25">
      <c r="A58" s="23"/>
      <c r="B58" t="s">
        <v>34</v>
      </c>
      <c r="C58" t="s">
        <v>9</v>
      </c>
      <c r="D58" t="s">
        <v>47</v>
      </c>
      <c r="E58" t="s">
        <v>38</v>
      </c>
      <c r="F58" t="s">
        <v>39</v>
      </c>
      <c r="G58" s="15">
        <v>8</v>
      </c>
      <c r="H58" s="20">
        <f t="shared" si="0"/>
        <v>60</v>
      </c>
      <c r="I58" s="11">
        <v>120</v>
      </c>
      <c r="J58" s="2" t="s">
        <v>19</v>
      </c>
      <c r="K58" s="2" t="s">
        <v>37</v>
      </c>
      <c r="L58" s="2" t="s">
        <v>48</v>
      </c>
    </row>
    <row r="59" spans="1:12" x14ac:dyDescent="0.25">
      <c r="A59" s="23"/>
      <c r="B59" t="s">
        <v>34</v>
      </c>
      <c r="C59" t="s">
        <v>9</v>
      </c>
      <c r="D59" t="s">
        <v>47</v>
      </c>
      <c r="E59" t="s">
        <v>38</v>
      </c>
      <c r="F59" t="s">
        <v>39</v>
      </c>
      <c r="G59" s="15">
        <v>9</v>
      </c>
      <c r="H59" s="20">
        <f t="shared" si="0"/>
        <v>60</v>
      </c>
      <c r="I59" s="11">
        <v>120</v>
      </c>
      <c r="J59" s="2" t="s">
        <v>22</v>
      </c>
      <c r="K59" s="2" t="s">
        <v>37</v>
      </c>
      <c r="L59" s="2" t="s">
        <v>48</v>
      </c>
    </row>
    <row r="60" spans="1:12" x14ac:dyDescent="0.25">
      <c r="A60" s="23"/>
      <c r="B60" t="s">
        <v>8</v>
      </c>
      <c r="C60" t="s">
        <v>9</v>
      </c>
      <c r="D60" t="s">
        <v>49</v>
      </c>
      <c r="E60" t="s">
        <v>50</v>
      </c>
      <c r="F60" t="s">
        <v>51</v>
      </c>
      <c r="G60" s="15">
        <v>1</v>
      </c>
      <c r="H60" s="20">
        <f t="shared" si="0"/>
        <v>62.5</v>
      </c>
      <c r="I60" s="11">
        <v>125</v>
      </c>
      <c r="J60" s="2" t="s">
        <v>13</v>
      </c>
      <c r="K60" s="2" t="s">
        <v>37</v>
      </c>
      <c r="L60" s="2" t="s">
        <v>52</v>
      </c>
    </row>
    <row r="61" spans="1:12" x14ac:dyDescent="0.25">
      <c r="A61" s="23"/>
      <c r="B61" t="s">
        <v>8</v>
      </c>
      <c r="C61" t="s">
        <v>9</v>
      </c>
      <c r="D61" t="s">
        <v>49</v>
      </c>
      <c r="E61" t="s">
        <v>50</v>
      </c>
      <c r="F61" t="s">
        <v>51</v>
      </c>
      <c r="G61" s="15">
        <v>2</v>
      </c>
      <c r="H61" s="20">
        <f t="shared" si="0"/>
        <v>62.5</v>
      </c>
      <c r="I61" s="11">
        <v>125</v>
      </c>
      <c r="J61" s="2" t="s">
        <v>16</v>
      </c>
      <c r="K61" s="2" t="s">
        <v>37</v>
      </c>
      <c r="L61" s="2" t="s">
        <v>52</v>
      </c>
    </row>
    <row r="62" spans="1:12" x14ac:dyDescent="0.25">
      <c r="A62" s="23"/>
      <c r="B62" t="s">
        <v>8</v>
      </c>
      <c r="C62" t="s">
        <v>9</v>
      </c>
      <c r="D62" t="s">
        <v>49</v>
      </c>
      <c r="E62" t="s">
        <v>50</v>
      </c>
      <c r="F62" t="s">
        <v>51</v>
      </c>
      <c r="G62" s="15">
        <v>2</v>
      </c>
      <c r="H62" s="20">
        <f t="shared" si="0"/>
        <v>62.5</v>
      </c>
      <c r="I62" s="11">
        <v>125</v>
      </c>
      <c r="J62" s="2" t="s">
        <v>21</v>
      </c>
      <c r="K62" s="2" t="s">
        <v>37</v>
      </c>
      <c r="L62" s="2" t="s">
        <v>52</v>
      </c>
    </row>
    <row r="63" spans="1:12" x14ac:dyDescent="0.25">
      <c r="A63" s="23"/>
      <c r="B63" t="s">
        <v>34</v>
      </c>
      <c r="C63" t="s">
        <v>9</v>
      </c>
      <c r="D63" t="s">
        <v>53</v>
      </c>
      <c r="E63" t="s">
        <v>54</v>
      </c>
      <c r="F63" t="s">
        <v>55</v>
      </c>
      <c r="G63" s="15">
        <v>10</v>
      </c>
      <c r="H63" s="20">
        <f t="shared" si="0"/>
        <v>70</v>
      </c>
      <c r="I63" s="11">
        <v>140</v>
      </c>
      <c r="J63" s="2" t="s">
        <v>28</v>
      </c>
      <c r="K63" s="2" t="s">
        <v>37</v>
      </c>
      <c r="L63" s="2" t="s">
        <v>56</v>
      </c>
    </row>
    <row r="64" spans="1:12" x14ac:dyDescent="0.25">
      <c r="A64" s="23"/>
      <c r="B64" t="s">
        <v>34</v>
      </c>
      <c r="C64" t="s">
        <v>9</v>
      </c>
      <c r="D64" t="s">
        <v>53</v>
      </c>
      <c r="E64" t="s">
        <v>54</v>
      </c>
      <c r="F64" t="s">
        <v>55</v>
      </c>
      <c r="G64" s="15">
        <v>1</v>
      </c>
      <c r="H64" s="20">
        <f t="shared" si="0"/>
        <v>70</v>
      </c>
      <c r="I64" s="11">
        <v>140</v>
      </c>
      <c r="J64" s="2" t="s">
        <v>30</v>
      </c>
      <c r="K64" s="2" t="s">
        <v>37</v>
      </c>
      <c r="L64" s="2" t="s">
        <v>56</v>
      </c>
    </row>
    <row r="65" spans="1:12" x14ac:dyDescent="0.25">
      <c r="A65" s="23"/>
      <c r="B65" t="s">
        <v>34</v>
      </c>
      <c r="C65" t="s">
        <v>9</v>
      </c>
      <c r="D65" t="s">
        <v>53</v>
      </c>
      <c r="E65" t="s">
        <v>54</v>
      </c>
      <c r="F65" t="s">
        <v>55</v>
      </c>
      <c r="G65" s="15">
        <v>300</v>
      </c>
      <c r="H65" s="20">
        <f t="shared" si="0"/>
        <v>70</v>
      </c>
      <c r="I65" s="11">
        <v>140</v>
      </c>
      <c r="J65" s="2" t="s">
        <v>13</v>
      </c>
      <c r="K65" s="2" t="s">
        <v>37</v>
      </c>
      <c r="L65" s="2" t="s">
        <v>56</v>
      </c>
    </row>
    <row r="66" spans="1:12" x14ac:dyDescent="0.25">
      <c r="A66" s="23"/>
      <c r="B66" t="s">
        <v>34</v>
      </c>
      <c r="C66" t="s">
        <v>9</v>
      </c>
      <c r="D66" t="s">
        <v>53</v>
      </c>
      <c r="E66" t="s">
        <v>54</v>
      </c>
      <c r="F66" t="s">
        <v>55</v>
      </c>
      <c r="G66" s="15">
        <v>280</v>
      </c>
      <c r="H66" s="20">
        <f t="shared" si="0"/>
        <v>70</v>
      </c>
      <c r="I66" s="11">
        <v>140</v>
      </c>
      <c r="J66" s="2" t="s">
        <v>16</v>
      </c>
      <c r="K66" s="2" t="s">
        <v>37</v>
      </c>
      <c r="L66" s="2" t="s">
        <v>56</v>
      </c>
    </row>
    <row r="67" spans="1:12" x14ac:dyDescent="0.25">
      <c r="A67" s="23"/>
      <c r="B67" t="s">
        <v>34</v>
      </c>
      <c r="C67" t="s">
        <v>9</v>
      </c>
      <c r="D67" t="s">
        <v>53</v>
      </c>
      <c r="E67" t="s">
        <v>54</v>
      </c>
      <c r="F67" t="s">
        <v>55</v>
      </c>
      <c r="G67" s="15">
        <v>80</v>
      </c>
      <c r="H67" s="20">
        <f t="shared" si="0"/>
        <v>70</v>
      </c>
      <c r="I67" s="11">
        <v>140</v>
      </c>
      <c r="J67" s="2" t="s">
        <v>17</v>
      </c>
      <c r="K67" s="2" t="s">
        <v>37</v>
      </c>
      <c r="L67" s="2" t="s">
        <v>56</v>
      </c>
    </row>
    <row r="68" spans="1:12" x14ac:dyDescent="0.25">
      <c r="A68" s="23"/>
      <c r="B68" t="s">
        <v>34</v>
      </c>
      <c r="C68" t="s">
        <v>9</v>
      </c>
      <c r="D68" t="s">
        <v>53</v>
      </c>
      <c r="E68" t="s">
        <v>54</v>
      </c>
      <c r="F68" t="s">
        <v>55</v>
      </c>
      <c r="G68" s="15">
        <v>6</v>
      </c>
      <c r="H68" s="20">
        <f t="shared" si="0"/>
        <v>70</v>
      </c>
      <c r="I68" s="11">
        <v>140</v>
      </c>
      <c r="J68" s="2" t="s">
        <v>18</v>
      </c>
      <c r="K68" s="2" t="s">
        <v>37</v>
      </c>
      <c r="L68" s="2" t="s">
        <v>56</v>
      </c>
    </row>
    <row r="69" spans="1:12" x14ac:dyDescent="0.25">
      <c r="A69" s="23"/>
      <c r="B69" t="s">
        <v>34</v>
      </c>
      <c r="C69" t="s">
        <v>9</v>
      </c>
      <c r="D69" t="s">
        <v>53</v>
      </c>
      <c r="E69" t="s">
        <v>54</v>
      </c>
      <c r="F69" t="s">
        <v>55</v>
      </c>
      <c r="G69" s="15">
        <v>120</v>
      </c>
      <c r="H69" s="20">
        <f t="shared" ref="H69:H132" si="1">+I69/2</f>
        <v>70</v>
      </c>
      <c r="I69" s="11">
        <v>140</v>
      </c>
      <c r="J69" s="2" t="s">
        <v>19</v>
      </c>
      <c r="K69" s="2" t="s">
        <v>37</v>
      </c>
      <c r="L69" s="2" t="s">
        <v>56</v>
      </c>
    </row>
    <row r="70" spans="1:12" x14ac:dyDescent="0.25">
      <c r="A70" s="23"/>
      <c r="B70" t="s">
        <v>34</v>
      </c>
      <c r="C70" t="s">
        <v>9</v>
      </c>
      <c r="D70" t="s">
        <v>53</v>
      </c>
      <c r="E70" t="s">
        <v>54</v>
      </c>
      <c r="F70" t="s">
        <v>55</v>
      </c>
      <c r="G70" s="15">
        <v>180</v>
      </c>
      <c r="H70" s="20">
        <f t="shared" si="1"/>
        <v>70</v>
      </c>
      <c r="I70" s="11">
        <v>140</v>
      </c>
      <c r="J70" s="2" t="s">
        <v>20</v>
      </c>
      <c r="K70" s="2" t="s">
        <v>37</v>
      </c>
      <c r="L70" s="2" t="s">
        <v>56</v>
      </c>
    </row>
    <row r="71" spans="1:12" x14ac:dyDescent="0.25">
      <c r="A71" s="23"/>
      <c r="B71" t="s">
        <v>34</v>
      </c>
      <c r="C71" t="s">
        <v>9</v>
      </c>
      <c r="D71" t="s">
        <v>53</v>
      </c>
      <c r="E71" t="s">
        <v>54</v>
      </c>
      <c r="F71" t="s">
        <v>55</v>
      </c>
      <c r="G71" s="15">
        <v>10</v>
      </c>
      <c r="H71" s="20">
        <f t="shared" si="1"/>
        <v>70</v>
      </c>
      <c r="I71" s="11">
        <v>140</v>
      </c>
      <c r="J71" s="2" t="s">
        <v>46</v>
      </c>
      <c r="K71" s="2" t="s">
        <v>37</v>
      </c>
      <c r="L71" s="2" t="s">
        <v>56</v>
      </c>
    </row>
    <row r="72" spans="1:12" x14ac:dyDescent="0.25">
      <c r="A72" s="23"/>
      <c r="B72" t="s">
        <v>34</v>
      </c>
      <c r="C72" t="s">
        <v>9</v>
      </c>
      <c r="D72" t="s">
        <v>53</v>
      </c>
      <c r="E72" t="s">
        <v>54</v>
      </c>
      <c r="F72" t="s">
        <v>55</v>
      </c>
      <c r="G72" s="15">
        <v>270</v>
      </c>
      <c r="H72" s="20">
        <f t="shared" si="1"/>
        <v>70</v>
      </c>
      <c r="I72" s="11">
        <v>140</v>
      </c>
      <c r="J72" s="2" t="s">
        <v>21</v>
      </c>
      <c r="K72" s="2" t="s">
        <v>37</v>
      </c>
      <c r="L72" s="2" t="s">
        <v>56</v>
      </c>
    </row>
    <row r="73" spans="1:12" x14ac:dyDescent="0.25">
      <c r="A73" s="23"/>
      <c r="B73" t="s">
        <v>34</v>
      </c>
      <c r="C73" t="s">
        <v>9</v>
      </c>
      <c r="D73" t="s">
        <v>53</v>
      </c>
      <c r="E73" t="s">
        <v>54</v>
      </c>
      <c r="F73" t="s">
        <v>55</v>
      </c>
      <c r="G73" s="15">
        <v>100</v>
      </c>
      <c r="H73" s="20">
        <f t="shared" si="1"/>
        <v>70</v>
      </c>
      <c r="I73" s="11">
        <v>140</v>
      </c>
      <c r="J73" s="2" t="s">
        <v>22</v>
      </c>
      <c r="K73" s="2" t="s">
        <v>37</v>
      </c>
      <c r="L73" s="2" t="s">
        <v>56</v>
      </c>
    </row>
    <row r="74" spans="1:12" x14ac:dyDescent="0.25">
      <c r="A74" s="23"/>
      <c r="B74" t="s">
        <v>34</v>
      </c>
      <c r="C74" t="s">
        <v>9</v>
      </c>
      <c r="D74" t="s">
        <v>53</v>
      </c>
      <c r="E74" t="s">
        <v>54</v>
      </c>
      <c r="F74" t="s">
        <v>55</v>
      </c>
      <c r="G74" s="15">
        <v>1</v>
      </c>
      <c r="H74" s="20">
        <f t="shared" si="1"/>
        <v>70</v>
      </c>
      <c r="I74" s="11">
        <v>140</v>
      </c>
      <c r="J74" s="2" t="s">
        <v>23</v>
      </c>
      <c r="K74" s="2" t="s">
        <v>37</v>
      </c>
      <c r="L74" s="2" t="s">
        <v>56</v>
      </c>
    </row>
    <row r="75" spans="1:12" x14ac:dyDescent="0.25">
      <c r="A75" s="23"/>
      <c r="B75" t="s">
        <v>34</v>
      </c>
      <c r="C75" t="s">
        <v>9</v>
      </c>
      <c r="D75" t="s">
        <v>57</v>
      </c>
      <c r="E75" t="s">
        <v>38</v>
      </c>
      <c r="F75" t="s">
        <v>39</v>
      </c>
      <c r="G75" s="15">
        <v>10</v>
      </c>
      <c r="H75" s="20">
        <f t="shared" si="1"/>
        <v>60</v>
      </c>
      <c r="I75" s="11">
        <v>120</v>
      </c>
      <c r="J75" s="2" t="s">
        <v>30</v>
      </c>
      <c r="K75" s="2" t="s">
        <v>37</v>
      </c>
      <c r="L75" s="2" t="s">
        <v>58</v>
      </c>
    </row>
    <row r="76" spans="1:12" x14ac:dyDescent="0.25">
      <c r="A76" s="23"/>
      <c r="B76" t="s">
        <v>34</v>
      </c>
      <c r="C76" t="s">
        <v>9</v>
      </c>
      <c r="D76" t="s">
        <v>57</v>
      </c>
      <c r="E76" t="s">
        <v>38</v>
      </c>
      <c r="F76" t="s">
        <v>39</v>
      </c>
      <c r="G76" s="15">
        <v>70</v>
      </c>
      <c r="H76" s="20">
        <f t="shared" si="1"/>
        <v>60</v>
      </c>
      <c r="I76" s="11">
        <v>120</v>
      </c>
      <c r="J76" s="2" t="s">
        <v>13</v>
      </c>
      <c r="K76" s="2" t="s">
        <v>37</v>
      </c>
      <c r="L76" s="2" t="s">
        <v>58</v>
      </c>
    </row>
    <row r="77" spans="1:12" x14ac:dyDescent="0.25">
      <c r="A77" s="23"/>
      <c r="B77" t="s">
        <v>34</v>
      </c>
      <c r="C77" t="s">
        <v>9</v>
      </c>
      <c r="D77" t="s">
        <v>57</v>
      </c>
      <c r="E77" t="s">
        <v>38</v>
      </c>
      <c r="F77" t="s">
        <v>39</v>
      </c>
      <c r="G77" s="15">
        <v>50</v>
      </c>
      <c r="H77" s="20">
        <f t="shared" si="1"/>
        <v>60</v>
      </c>
      <c r="I77" s="11">
        <v>120</v>
      </c>
      <c r="J77" s="2" t="s">
        <v>16</v>
      </c>
      <c r="K77" s="2" t="s">
        <v>37</v>
      </c>
      <c r="L77" s="2" t="s">
        <v>58</v>
      </c>
    </row>
    <row r="78" spans="1:12" x14ac:dyDescent="0.25">
      <c r="A78" s="23"/>
      <c r="B78" t="s">
        <v>34</v>
      </c>
      <c r="C78" t="s">
        <v>9</v>
      </c>
      <c r="D78" t="s">
        <v>57</v>
      </c>
      <c r="E78" t="s">
        <v>38</v>
      </c>
      <c r="F78" t="s">
        <v>39</v>
      </c>
      <c r="G78" s="15">
        <v>10</v>
      </c>
      <c r="H78" s="20">
        <f t="shared" si="1"/>
        <v>60</v>
      </c>
      <c r="I78" s="11">
        <v>120</v>
      </c>
      <c r="J78" s="2" t="s">
        <v>17</v>
      </c>
      <c r="K78" s="2" t="s">
        <v>37</v>
      </c>
      <c r="L78" s="2" t="s">
        <v>58</v>
      </c>
    </row>
    <row r="79" spans="1:12" x14ac:dyDescent="0.25">
      <c r="A79" s="23"/>
      <c r="B79" t="s">
        <v>34</v>
      </c>
      <c r="C79" t="s">
        <v>9</v>
      </c>
      <c r="D79" t="s">
        <v>57</v>
      </c>
      <c r="E79" t="s">
        <v>38</v>
      </c>
      <c r="F79" t="s">
        <v>39</v>
      </c>
      <c r="G79" s="15">
        <v>40</v>
      </c>
      <c r="H79" s="20">
        <f t="shared" si="1"/>
        <v>60</v>
      </c>
      <c r="I79" s="11">
        <v>120</v>
      </c>
      <c r="J79" s="2" t="s">
        <v>19</v>
      </c>
      <c r="K79" s="2" t="s">
        <v>37</v>
      </c>
      <c r="L79" s="2" t="s">
        <v>58</v>
      </c>
    </row>
    <row r="80" spans="1:12" x14ac:dyDescent="0.25">
      <c r="A80" s="23"/>
      <c r="B80" t="s">
        <v>34</v>
      </c>
      <c r="C80" t="s">
        <v>9</v>
      </c>
      <c r="D80" t="s">
        <v>57</v>
      </c>
      <c r="E80" t="s">
        <v>38</v>
      </c>
      <c r="F80" t="s">
        <v>39</v>
      </c>
      <c r="G80" s="15">
        <v>50</v>
      </c>
      <c r="H80" s="20">
        <f t="shared" si="1"/>
        <v>60</v>
      </c>
      <c r="I80" s="11">
        <v>120</v>
      </c>
      <c r="J80" s="2" t="s">
        <v>20</v>
      </c>
      <c r="K80" s="2" t="s">
        <v>37</v>
      </c>
      <c r="L80" s="2" t="s">
        <v>58</v>
      </c>
    </row>
    <row r="81" spans="1:12" x14ac:dyDescent="0.25">
      <c r="A81" s="23"/>
      <c r="B81" t="s">
        <v>34</v>
      </c>
      <c r="C81" t="s">
        <v>9</v>
      </c>
      <c r="D81" t="s">
        <v>57</v>
      </c>
      <c r="E81" t="s">
        <v>38</v>
      </c>
      <c r="F81" t="s">
        <v>39</v>
      </c>
      <c r="G81" s="15">
        <v>60</v>
      </c>
      <c r="H81" s="20">
        <f t="shared" si="1"/>
        <v>60</v>
      </c>
      <c r="I81" s="11">
        <v>120</v>
      </c>
      <c r="J81" s="2" t="s">
        <v>21</v>
      </c>
      <c r="K81" s="2" t="s">
        <v>37</v>
      </c>
      <c r="L81" s="2" t="s">
        <v>58</v>
      </c>
    </row>
    <row r="82" spans="1:12" x14ac:dyDescent="0.25">
      <c r="A82" s="23"/>
      <c r="B82" t="s">
        <v>34</v>
      </c>
      <c r="C82" t="s">
        <v>9</v>
      </c>
      <c r="D82" t="s">
        <v>57</v>
      </c>
      <c r="E82" t="s">
        <v>38</v>
      </c>
      <c r="F82" t="s">
        <v>39</v>
      </c>
      <c r="G82" s="15">
        <v>25</v>
      </c>
      <c r="H82" s="20">
        <f t="shared" si="1"/>
        <v>60</v>
      </c>
      <c r="I82" s="11">
        <v>120</v>
      </c>
      <c r="J82" s="2" t="s">
        <v>22</v>
      </c>
      <c r="K82" s="2" t="s">
        <v>37</v>
      </c>
      <c r="L82" s="2" t="s">
        <v>58</v>
      </c>
    </row>
    <row r="83" spans="1:12" x14ac:dyDescent="0.25">
      <c r="A83" s="23"/>
      <c r="B83" t="s">
        <v>59</v>
      </c>
      <c r="C83" t="s">
        <v>9</v>
      </c>
      <c r="D83" t="s">
        <v>60</v>
      </c>
      <c r="E83" t="s">
        <v>61</v>
      </c>
      <c r="F83" t="s">
        <v>62</v>
      </c>
      <c r="G83" s="15">
        <v>1</v>
      </c>
      <c r="H83" s="20">
        <f t="shared" si="1"/>
        <v>20</v>
      </c>
      <c r="I83" s="11">
        <v>40</v>
      </c>
      <c r="J83" s="2" t="s">
        <v>28</v>
      </c>
      <c r="K83" s="2" t="s">
        <v>14</v>
      </c>
      <c r="L83" s="2" t="s">
        <v>63</v>
      </c>
    </row>
    <row r="84" spans="1:12" x14ac:dyDescent="0.25">
      <c r="A84" s="23"/>
      <c r="B84" t="s">
        <v>59</v>
      </c>
      <c r="C84" t="s">
        <v>9</v>
      </c>
      <c r="D84" t="s">
        <v>60</v>
      </c>
      <c r="E84" t="s">
        <v>61</v>
      </c>
      <c r="F84" t="s">
        <v>62</v>
      </c>
      <c r="G84" s="15">
        <v>5</v>
      </c>
      <c r="H84" s="20">
        <f t="shared" si="1"/>
        <v>20</v>
      </c>
      <c r="I84" s="11">
        <v>40</v>
      </c>
      <c r="J84" s="2" t="s">
        <v>30</v>
      </c>
      <c r="K84" s="2" t="s">
        <v>14</v>
      </c>
      <c r="L84" s="2" t="s">
        <v>63</v>
      </c>
    </row>
    <row r="85" spans="1:12" x14ac:dyDescent="0.25">
      <c r="A85" s="23"/>
      <c r="B85" t="s">
        <v>59</v>
      </c>
      <c r="C85" t="s">
        <v>9</v>
      </c>
      <c r="D85" t="s">
        <v>60</v>
      </c>
      <c r="E85" t="s">
        <v>61</v>
      </c>
      <c r="F85" t="s">
        <v>62</v>
      </c>
      <c r="G85" s="15">
        <v>45</v>
      </c>
      <c r="H85" s="20">
        <f t="shared" si="1"/>
        <v>20</v>
      </c>
      <c r="I85" s="11">
        <v>40</v>
      </c>
      <c r="J85" s="2" t="s">
        <v>13</v>
      </c>
      <c r="K85" s="2" t="s">
        <v>14</v>
      </c>
      <c r="L85" s="2" t="s">
        <v>63</v>
      </c>
    </row>
    <row r="86" spans="1:12" x14ac:dyDescent="0.25">
      <c r="A86" s="23"/>
      <c r="B86" t="s">
        <v>59</v>
      </c>
      <c r="C86" t="s">
        <v>9</v>
      </c>
      <c r="D86" t="s">
        <v>60</v>
      </c>
      <c r="E86" t="s">
        <v>61</v>
      </c>
      <c r="F86" t="s">
        <v>62</v>
      </c>
      <c r="G86" s="15">
        <v>35</v>
      </c>
      <c r="H86" s="20">
        <f t="shared" si="1"/>
        <v>20</v>
      </c>
      <c r="I86" s="11">
        <v>40</v>
      </c>
      <c r="J86" s="2" t="s">
        <v>16</v>
      </c>
      <c r="K86" s="2" t="s">
        <v>14</v>
      </c>
      <c r="L86" s="2" t="s">
        <v>63</v>
      </c>
    </row>
    <row r="87" spans="1:12" x14ac:dyDescent="0.25">
      <c r="A87" s="23"/>
      <c r="B87" t="s">
        <v>59</v>
      </c>
      <c r="C87" t="s">
        <v>9</v>
      </c>
      <c r="D87" t="s">
        <v>60</v>
      </c>
      <c r="E87" t="s">
        <v>61</v>
      </c>
      <c r="F87" t="s">
        <v>62</v>
      </c>
      <c r="G87" s="15">
        <v>30</v>
      </c>
      <c r="H87" s="20">
        <f t="shared" si="1"/>
        <v>20</v>
      </c>
      <c r="I87" s="11">
        <v>40</v>
      </c>
      <c r="J87" s="2" t="s">
        <v>31</v>
      </c>
      <c r="K87" s="2" t="s">
        <v>14</v>
      </c>
      <c r="L87" s="2" t="s">
        <v>63</v>
      </c>
    </row>
    <row r="88" spans="1:12" x14ac:dyDescent="0.25">
      <c r="A88" s="23"/>
      <c r="B88" t="s">
        <v>59</v>
      </c>
      <c r="C88" t="s">
        <v>9</v>
      </c>
      <c r="D88" t="s">
        <v>60</v>
      </c>
      <c r="E88" t="s">
        <v>61</v>
      </c>
      <c r="F88" t="s">
        <v>62</v>
      </c>
      <c r="G88" s="15">
        <v>3</v>
      </c>
      <c r="H88" s="20">
        <f t="shared" si="1"/>
        <v>20</v>
      </c>
      <c r="I88" s="11">
        <v>40</v>
      </c>
      <c r="J88" s="2" t="s">
        <v>17</v>
      </c>
      <c r="K88" s="2" t="s">
        <v>14</v>
      </c>
      <c r="L88" s="2" t="s">
        <v>63</v>
      </c>
    </row>
    <row r="89" spans="1:12" x14ac:dyDescent="0.25">
      <c r="A89" s="23"/>
      <c r="B89" t="s">
        <v>8</v>
      </c>
      <c r="C89" t="s">
        <v>9</v>
      </c>
      <c r="D89" t="s">
        <v>64</v>
      </c>
      <c r="E89" t="s">
        <v>44</v>
      </c>
      <c r="F89" t="s">
        <v>45</v>
      </c>
      <c r="G89" s="15">
        <v>1</v>
      </c>
      <c r="H89" s="20">
        <f t="shared" si="1"/>
        <v>55</v>
      </c>
      <c r="I89" s="11">
        <v>110</v>
      </c>
      <c r="J89" s="2" t="s">
        <v>28</v>
      </c>
      <c r="K89" s="2" t="s">
        <v>37</v>
      </c>
      <c r="L89" s="2" t="s">
        <v>65</v>
      </c>
    </row>
    <row r="90" spans="1:12" x14ac:dyDescent="0.25">
      <c r="A90" s="23"/>
      <c r="B90" t="s">
        <v>8</v>
      </c>
      <c r="C90" t="s">
        <v>9</v>
      </c>
      <c r="D90" t="s">
        <v>64</v>
      </c>
      <c r="E90" t="s">
        <v>44</v>
      </c>
      <c r="F90" t="s">
        <v>45</v>
      </c>
      <c r="G90" s="15">
        <v>2</v>
      </c>
      <c r="H90" s="20">
        <f t="shared" si="1"/>
        <v>55</v>
      </c>
      <c r="I90" s="11">
        <v>110</v>
      </c>
      <c r="J90" s="2" t="s">
        <v>13</v>
      </c>
      <c r="K90" s="2" t="s">
        <v>37</v>
      </c>
      <c r="L90" s="2" t="s">
        <v>65</v>
      </c>
    </row>
    <row r="91" spans="1:12" x14ac:dyDescent="0.25">
      <c r="A91" s="23"/>
      <c r="B91" t="s">
        <v>8</v>
      </c>
      <c r="C91" t="s">
        <v>9</v>
      </c>
      <c r="D91" t="s">
        <v>64</v>
      </c>
      <c r="E91" t="s">
        <v>44</v>
      </c>
      <c r="F91" t="s">
        <v>45</v>
      </c>
      <c r="G91" s="15">
        <v>7</v>
      </c>
      <c r="H91" s="20">
        <f t="shared" si="1"/>
        <v>55</v>
      </c>
      <c r="I91" s="11">
        <v>110</v>
      </c>
      <c r="J91" s="2" t="s">
        <v>16</v>
      </c>
      <c r="K91" s="2" t="s">
        <v>37</v>
      </c>
      <c r="L91" s="2" t="s">
        <v>65</v>
      </c>
    </row>
    <row r="92" spans="1:12" x14ac:dyDescent="0.25">
      <c r="A92" s="23"/>
      <c r="B92" t="s">
        <v>8</v>
      </c>
      <c r="C92" t="s">
        <v>9</v>
      </c>
      <c r="D92" t="s">
        <v>64</v>
      </c>
      <c r="E92" t="s">
        <v>44</v>
      </c>
      <c r="F92" t="s">
        <v>45</v>
      </c>
      <c r="G92" s="15">
        <v>3</v>
      </c>
      <c r="H92" s="20">
        <f t="shared" si="1"/>
        <v>55</v>
      </c>
      <c r="I92" s="11">
        <v>110</v>
      </c>
      <c r="J92" s="2" t="s">
        <v>31</v>
      </c>
      <c r="K92" s="2" t="s">
        <v>37</v>
      </c>
      <c r="L92" s="2" t="s">
        <v>65</v>
      </c>
    </row>
    <row r="93" spans="1:12" x14ac:dyDescent="0.25">
      <c r="A93" s="23"/>
      <c r="B93" t="s">
        <v>8</v>
      </c>
      <c r="C93" t="s">
        <v>9</v>
      </c>
      <c r="D93" t="s">
        <v>64</v>
      </c>
      <c r="E93" t="s">
        <v>44</v>
      </c>
      <c r="F93" t="s">
        <v>45</v>
      </c>
      <c r="G93" s="15">
        <v>4</v>
      </c>
      <c r="H93" s="20">
        <f t="shared" si="1"/>
        <v>55</v>
      </c>
      <c r="I93" s="11">
        <v>110</v>
      </c>
      <c r="J93" s="2" t="s">
        <v>17</v>
      </c>
      <c r="K93" s="2" t="s">
        <v>37</v>
      </c>
      <c r="L93" s="2" t="s">
        <v>65</v>
      </c>
    </row>
    <row r="94" spans="1:12" x14ac:dyDescent="0.25">
      <c r="A94" s="23"/>
      <c r="B94" t="s">
        <v>8</v>
      </c>
      <c r="C94" t="s">
        <v>9</v>
      </c>
      <c r="D94" t="s">
        <v>64</v>
      </c>
      <c r="E94" t="s">
        <v>44</v>
      </c>
      <c r="F94" t="s">
        <v>45</v>
      </c>
      <c r="G94" s="15">
        <v>3</v>
      </c>
      <c r="H94" s="20">
        <f t="shared" si="1"/>
        <v>55</v>
      </c>
      <c r="I94" s="11">
        <v>110</v>
      </c>
      <c r="J94" s="2" t="s">
        <v>18</v>
      </c>
      <c r="K94" s="2" t="s">
        <v>37</v>
      </c>
      <c r="L94" s="2" t="s">
        <v>65</v>
      </c>
    </row>
    <row r="95" spans="1:12" x14ac:dyDescent="0.25">
      <c r="A95" s="23"/>
      <c r="B95" t="s">
        <v>8</v>
      </c>
      <c r="C95" t="s">
        <v>9</v>
      </c>
      <c r="D95" t="s">
        <v>64</v>
      </c>
      <c r="E95" t="s">
        <v>44</v>
      </c>
      <c r="F95" t="s">
        <v>45</v>
      </c>
      <c r="G95" s="15">
        <v>1</v>
      </c>
      <c r="H95" s="20">
        <f t="shared" si="1"/>
        <v>55</v>
      </c>
      <c r="I95" s="11">
        <v>110</v>
      </c>
      <c r="J95" s="2" t="s">
        <v>18</v>
      </c>
      <c r="K95" s="2" t="s">
        <v>37</v>
      </c>
      <c r="L95" s="2" t="s">
        <v>65</v>
      </c>
    </row>
    <row r="96" spans="1:12" x14ac:dyDescent="0.25">
      <c r="A96" s="23"/>
      <c r="B96" t="s">
        <v>8</v>
      </c>
      <c r="C96" t="s">
        <v>9</v>
      </c>
      <c r="D96" t="s">
        <v>64</v>
      </c>
      <c r="E96" t="s">
        <v>44</v>
      </c>
      <c r="F96" t="s">
        <v>45</v>
      </c>
      <c r="G96" s="15">
        <v>4</v>
      </c>
      <c r="H96" s="20">
        <f t="shared" si="1"/>
        <v>55</v>
      </c>
      <c r="I96" s="11">
        <v>110</v>
      </c>
      <c r="J96" s="2" t="s">
        <v>46</v>
      </c>
      <c r="K96" s="2" t="s">
        <v>37</v>
      </c>
      <c r="L96" s="2" t="s">
        <v>65</v>
      </c>
    </row>
    <row r="97" spans="1:12" x14ac:dyDescent="0.25">
      <c r="A97" s="23"/>
      <c r="B97" t="s">
        <v>8</v>
      </c>
      <c r="C97" t="s">
        <v>9</v>
      </c>
      <c r="D97" t="s">
        <v>64</v>
      </c>
      <c r="E97" t="s">
        <v>44</v>
      </c>
      <c r="F97" t="s">
        <v>45</v>
      </c>
      <c r="G97" s="15">
        <v>3</v>
      </c>
      <c r="H97" s="20">
        <f t="shared" si="1"/>
        <v>55</v>
      </c>
      <c r="I97" s="11">
        <v>110</v>
      </c>
      <c r="J97" s="2" t="s">
        <v>21</v>
      </c>
      <c r="K97" s="2" t="s">
        <v>37</v>
      </c>
      <c r="L97" s="2" t="s">
        <v>65</v>
      </c>
    </row>
    <row r="98" spans="1:12" x14ac:dyDescent="0.25">
      <c r="A98" s="23"/>
      <c r="B98" t="s">
        <v>8</v>
      </c>
      <c r="C98" t="s">
        <v>9</v>
      </c>
      <c r="D98" t="s">
        <v>64</v>
      </c>
      <c r="E98" t="s">
        <v>44</v>
      </c>
      <c r="F98" t="s">
        <v>45</v>
      </c>
      <c r="G98" s="15">
        <v>1</v>
      </c>
      <c r="H98" s="20">
        <f t="shared" si="1"/>
        <v>55</v>
      </c>
      <c r="I98" s="11">
        <v>110</v>
      </c>
      <c r="J98" s="2" t="s">
        <v>23</v>
      </c>
      <c r="K98" s="2" t="s">
        <v>37</v>
      </c>
      <c r="L98" s="2" t="s">
        <v>65</v>
      </c>
    </row>
    <row r="99" spans="1:12" x14ac:dyDescent="0.25">
      <c r="A99" s="23"/>
      <c r="B99" t="s">
        <v>33</v>
      </c>
      <c r="C99" t="s">
        <v>9</v>
      </c>
      <c r="D99" t="s">
        <v>66</v>
      </c>
      <c r="E99" t="s">
        <v>67</v>
      </c>
      <c r="F99" t="s">
        <v>68</v>
      </c>
      <c r="G99" s="15">
        <v>1</v>
      </c>
      <c r="H99" s="20">
        <f t="shared" si="1"/>
        <v>65</v>
      </c>
      <c r="I99" s="11">
        <v>130</v>
      </c>
      <c r="J99" s="2" t="s">
        <v>28</v>
      </c>
      <c r="K99" s="2" t="s">
        <v>37</v>
      </c>
      <c r="L99" s="2" t="s">
        <v>69</v>
      </c>
    </row>
    <row r="100" spans="1:12" x14ac:dyDescent="0.25">
      <c r="A100" s="23"/>
      <c r="B100" t="s">
        <v>33</v>
      </c>
      <c r="C100" t="s">
        <v>9</v>
      </c>
      <c r="D100" t="s">
        <v>66</v>
      </c>
      <c r="E100" t="s">
        <v>67</v>
      </c>
      <c r="F100" t="s">
        <v>68</v>
      </c>
      <c r="G100" s="15">
        <v>5</v>
      </c>
      <c r="H100" s="20">
        <f t="shared" si="1"/>
        <v>65</v>
      </c>
      <c r="I100" s="11">
        <v>130</v>
      </c>
      <c r="J100" s="2" t="s">
        <v>13</v>
      </c>
      <c r="K100" s="2" t="s">
        <v>37</v>
      </c>
      <c r="L100" s="2" t="s">
        <v>69</v>
      </c>
    </row>
    <row r="101" spans="1:12" x14ac:dyDescent="0.25">
      <c r="A101" s="23"/>
      <c r="B101" t="s">
        <v>33</v>
      </c>
      <c r="C101" t="s">
        <v>9</v>
      </c>
      <c r="D101" t="s">
        <v>66</v>
      </c>
      <c r="E101" t="s">
        <v>67</v>
      </c>
      <c r="F101" t="s">
        <v>68</v>
      </c>
      <c r="G101" s="15">
        <v>18</v>
      </c>
      <c r="H101" s="20">
        <f t="shared" si="1"/>
        <v>65</v>
      </c>
      <c r="I101" s="11">
        <v>130</v>
      </c>
      <c r="J101" s="2" t="s">
        <v>16</v>
      </c>
      <c r="K101" s="2" t="s">
        <v>37</v>
      </c>
      <c r="L101" s="2" t="s">
        <v>69</v>
      </c>
    </row>
    <row r="102" spans="1:12" x14ac:dyDescent="0.25">
      <c r="A102" s="23"/>
      <c r="B102" t="s">
        <v>33</v>
      </c>
      <c r="C102" t="s">
        <v>9</v>
      </c>
      <c r="D102" t="s">
        <v>66</v>
      </c>
      <c r="E102" t="s">
        <v>67</v>
      </c>
      <c r="F102" t="s">
        <v>68</v>
      </c>
      <c r="G102" s="15">
        <v>4</v>
      </c>
      <c r="H102" s="20">
        <f t="shared" si="1"/>
        <v>65</v>
      </c>
      <c r="I102" s="11">
        <v>130</v>
      </c>
      <c r="J102" s="2" t="s">
        <v>18</v>
      </c>
      <c r="K102" s="2" t="s">
        <v>37</v>
      </c>
      <c r="L102" s="2" t="s">
        <v>69</v>
      </c>
    </row>
    <row r="103" spans="1:12" x14ac:dyDescent="0.25">
      <c r="A103" s="23"/>
      <c r="B103" t="s">
        <v>33</v>
      </c>
      <c r="C103" t="s">
        <v>9</v>
      </c>
      <c r="D103" t="s">
        <v>66</v>
      </c>
      <c r="E103" t="s">
        <v>67</v>
      </c>
      <c r="F103" t="s">
        <v>68</v>
      </c>
      <c r="G103" s="15">
        <v>10</v>
      </c>
      <c r="H103" s="20">
        <f t="shared" si="1"/>
        <v>65</v>
      </c>
      <c r="I103" s="11">
        <v>130</v>
      </c>
      <c r="J103" s="2" t="s">
        <v>19</v>
      </c>
      <c r="K103" s="2" t="s">
        <v>37</v>
      </c>
      <c r="L103" s="2" t="s">
        <v>69</v>
      </c>
    </row>
    <row r="104" spans="1:12" x14ac:dyDescent="0.25">
      <c r="A104" s="23"/>
      <c r="B104" t="s">
        <v>33</v>
      </c>
      <c r="C104" t="s">
        <v>9</v>
      </c>
      <c r="D104" t="s">
        <v>66</v>
      </c>
      <c r="E104" t="s">
        <v>67</v>
      </c>
      <c r="F104" t="s">
        <v>68</v>
      </c>
      <c r="G104" s="15">
        <v>59</v>
      </c>
      <c r="H104" s="20">
        <f t="shared" si="1"/>
        <v>65</v>
      </c>
      <c r="I104" s="11">
        <v>130</v>
      </c>
      <c r="J104" s="2" t="s">
        <v>20</v>
      </c>
      <c r="K104" s="2" t="s">
        <v>37</v>
      </c>
      <c r="L104" s="2" t="s">
        <v>69</v>
      </c>
    </row>
    <row r="105" spans="1:12" x14ac:dyDescent="0.25">
      <c r="A105" s="23"/>
      <c r="B105" t="s">
        <v>33</v>
      </c>
      <c r="C105" t="s">
        <v>9</v>
      </c>
      <c r="D105" t="s">
        <v>66</v>
      </c>
      <c r="E105" t="s">
        <v>67</v>
      </c>
      <c r="F105" t="s">
        <v>68</v>
      </c>
      <c r="G105" s="15">
        <v>2</v>
      </c>
      <c r="H105" s="20">
        <f t="shared" si="1"/>
        <v>65</v>
      </c>
      <c r="I105" s="11">
        <v>130</v>
      </c>
      <c r="J105" s="2" t="s">
        <v>22</v>
      </c>
      <c r="K105" s="2" t="s">
        <v>37</v>
      </c>
      <c r="L105" s="2" t="s">
        <v>69</v>
      </c>
    </row>
    <row r="106" spans="1:12" x14ac:dyDescent="0.25">
      <c r="A106" s="23"/>
      <c r="B106" t="s">
        <v>33</v>
      </c>
      <c r="C106" t="s">
        <v>9</v>
      </c>
      <c r="D106" t="s">
        <v>66</v>
      </c>
      <c r="E106" t="s">
        <v>67</v>
      </c>
      <c r="F106" t="s">
        <v>68</v>
      </c>
      <c r="G106" s="15">
        <v>5</v>
      </c>
      <c r="H106" s="20">
        <f t="shared" si="1"/>
        <v>65</v>
      </c>
      <c r="I106" s="11">
        <v>130</v>
      </c>
      <c r="J106" s="2" t="s">
        <v>23</v>
      </c>
      <c r="K106" s="2" t="s">
        <v>37</v>
      </c>
      <c r="L106" s="2" t="s">
        <v>69</v>
      </c>
    </row>
    <row r="107" spans="1:12" x14ac:dyDescent="0.25">
      <c r="A107" s="23"/>
      <c r="B107" t="s">
        <v>34</v>
      </c>
      <c r="C107" t="s">
        <v>9</v>
      </c>
      <c r="D107" t="s">
        <v>70</v>
      </c>
      <c r="E107" t="s">
        <v>71</v>
      </c>
      <c r="F107" t="s">
        <v>72</v>
      </c>
      <c r="G107" s="15">
        <v>6</v>
      </c>
      <c r="H107" s="20">
        <f t="shared" si="1"/>
        <v>60</v>
      </c>
      <c r="I107" s="11">
        <v>120</v>
      </c>
      <c r="J107" s="2" t="s">
        <v>28</v>
      </c>
      <c r="K107" s="2" t="s">
        <v>37</v>
      </c>
      <c r="L107" s="2" t="s">
        <v>73</v>
      </c>
    </row>
    <row r="108" spans="1:12" x14ac:dyDescent="0.25">
      <c r="A108" s="23"/>
      <c r="B108" t="s">
        <v>34</v>
      </c>
      <c r="C108" t="s">
        <v>9</v>
      </c>
      <c r="D108" t="s">
        <v>70</v>
      </c>
      <c r="E108" t="s">
        <v>71</v>
      </c>
      <c r="F108" t="s">
        <v>72</v>
      </c>
      <c r="G108" s="15">
        <v>16</v>
      </c>
      <c r="H108" s="20">
        <f t="shared" si="1"/>
        <v>60</v>
      </c>
      <c r="I108" s="11">
        <v>120</v>
      </c>
      <c r="J108" s="2" t="s">
        <v>13</v>
      </c>
      <c r="K108" s="2" t="s">
        <v>37</v>
      </c>
      <c r="L108" s="2" t="s">
        <v>73</v>
      </c>
    </row>
    <row r="109" spans="1:12" x14ac:dyDescent="0.25">
      <c r="A109" s="23"/>
      <c r="B109" t="s">
        <v>34</v>
      </c>
      <c r="C109" t="s">
        <v>9</v>
      </c>
      <c r="D109" t="s">
        <v>70</v>
      </c>
      <c r="E109" t="s">
        <v>71</v>
      </c>
      <c r="F109" t="s">
        <v>72</v>
      </c>
      <c r="G109" s="15">
        <v>13</v>
      </c>
      <c r="H109" s="20">
        <f t="shared" si="1"/>
        <v>60</v>
      </c>
      <c r="I109" s="11">
        <v>120</v>
      </c>
      <c r="J109" s="2" t="s">
        <v>16</v>
      </c>
      <c r="K109" s="2" t="s">
        <v>37</v>
      </c>
      <c r="L109" s="2" t="s">
        <v>73</v>
      </c>
    </row>
    <row r="110" spans="1:12" x14ac:dyDescent="0.25">
      <c r="A110" s="23"/>
      <c r="B110" t="s">
        <v>34</v>
      </c>
      <c r="C110" t="s">
        <v>9</v>
      </c>
      <c r="D110" t="s">
        <v>70</v>
      </c>
      <c r="E110" t="s">
        <v>71</v>
      </c>
      <c r="F110" t="s">
        <v>72</v>
      </c>
      <c r="G110" s="15">
        <v>7</v>
      </c>
      <c r="H110" s="20">
        <f t="shared" si="1"/>
        <v>60</v>
      </c>
      <c r="I110" s="11">
        <v>120</v>
      </c>
      <c r="J110" s="2" t="s">
        <v>19</v>
      </c>
      <c r="K110" s="2" t="s">
        <v>37</v>
      </c>
      <c r="L110" s="2" t="s">
        <v>73</v>
      </c>
    </row>
    <row r="111" spans="1:12" x14ac:dyDescent="0.25">
      <c r="A111" s="23"/>
      <c r="B111" t="s">
        <v>34</v>
      </c>
      <c r="C111" t="s">
        <v>9</v>
      </c>
      <c r="D111" t="s">
        <v>70</v>
      </c>
      <c r="E111" t="s">
        <v>71</v>
      </c>
      <c r="F111" t="s">
        <v>72</v>
      </c>
      <c r="G111" s="15">
        <v>3</v>
      </c>
      <c r="H111" s="20">
        <f t="shared" si="1"/>
        <v>60</v>
      </c>
      <c r="I111" s="11">
        <v>120</v>
      </c>
      <c r="J111" s="2" t="s">
        <v>20</v>
      </c>
      <c r="K111" s="2" t="s">
        <v>37</v>
      </c>
      <c r="L111" s="2" t="s">
        <v>73</v>
      </c>
    </row>
    <row r="112" spans="1:12" x14ac:dyDescent="0.25">
      <c r="A112" s="23"/>
      <c r="B112" t="s">
        <v>34</v>
      </c>
      <c r="C112" t="s">
        <v>9</v>
      </c>
      <c r="D112" t="s">
        <v>74</v>
      </c>
      <c r="E112" t="s">
        <v>75</v>
      </c>
      <c r="F112" t="s">
        <v>76</v>
      </c>
      <c r="G112" s="15">
        <v>17</v>
      </c>
      <c r="H112" s="20">
        <f t="shared" si="1"/>
        <v>60</v>
      </c>
      <c r="I112" s="11">
        <v>120</v>
      </c>
      <c r="J112" s="2" t="s">
        <v>28</v>
      </c>
      <c r="K112" s="2" t="s">
        <v>37</v>
      </c>
      <c r="L112" s="2" t="s">
        <v>77</v>
      </c>
    </row>
    <row r="113" spans="1:12" x14ac:dyDescent="0.25">
      <c r="A113" s="23"/>
      <c r="B113" t="s">
        <v>34</v>
      </c>
      <c r="C113" t="s">
        <v>9</v>
      </c>
      <c r="D113" t="s">
        <v>74</v>
      </c>
      <c r="E113" t="s">
        <v>75</v>
      </c>
      <c r="F113" t="s">
        <v>76</v>
      </c>
      <c r="G113" s="15">
        <v>55</v>
      </c>
      <c r="H113" s="20">
        <f t="shared" si="1"/>
        <v>60</v>
      </c>
      <c r="I113" s="11">
        <v>120</v>
      </c>
      <c r="J113" s="2" t="s">
        <v>13</v>
      </c>
      <c r="K113" s="2" t="s">
        <v>37</v>
      </c>
      <c r="L113" s="2" t="s">
        <v>77</v>
      </c>
    </row>
    <row r="114" spans="1:12" x14ac:dyDescent="0.25">
      <c r="A114" s="23"/>
      <c r="B114" t="s">
        <v>34</v>
      </c>
      <c r="C114" t="s">
        <v>9</v>
      </c>
      <c r="D114" t="s">
        <v>74</v>
      </c>
      <c r="E114" t="s">
        <v>75</v>
      </c>
      <c r="F114" t="s">
        <v>76</v>
      </c>
      <c r="G114" s="15">
        <v>33</v>
      </c>
      <c r="H114" s="20">
        <f t="shared" si="1"/>
        <v>60</v>
      </c>
      <c r="I114" s="11">
        <v>120</v>
      </c>
      <c r="J114" s="2" t="s">
        <v>16</v>
      </c>
      <c r="K114" s="2" t="s">
        <v>37</v>
      </c>
      <c r="L114" s="2" t="s">
        <v>77</v>
      </c>
    </row>
    <row r="115" spans="1:12" x14ac:dyDescent="0.25">
      <c r="A115" s="23"/>
      <c r="B115" t="s">
        <v>34</v>
      </c>
      <c r="C115" t="s">
        <v>9</v>
      </c>
      <c r="D115" t="s">
        <v>74</v>
      </c>
      <c r="E115" t="s">
        <v>75</v>
      </c>
      <c r="F115" t="s">
        <v>76</v>
      </c>
      <c r="G115" s="15">
        <v>35</v>
      </c>
      <c r="H115" s="20">
        <f t="shared" si="1"/>
        <v>60</v>
      </c>
      <c r="I115" s="11">
        <v>120</v>
      </c>
      <c r="J115" s="2" t="s">
        <v>17</v>
      </c>
      <c r="K115" s="2" t="s">
        <v>37</v>
      </c>
      <c r="L115" s="2" t="s">
        <v>77</v>
      </c>
    </row>
    <row r="116" spans="1:12" x14ac:dyDescent="0.25">
      <c r="A116" s="23"/>
      <c r="B116" t="s">
        <v>34</v>
      </c>
      <c r="C116" t="s">
        <v>9</v>
      </c>
      <c r="D116" t="s">
        <v>74</v>
      </c>
      <c r="E116" t="s">
        <v>75</v>
      </c>
      <c r="F116" t="s">
        <v>76</v>
      </c>
      <c r="G116" s="15">
        <v>60</v>
      </c>
      <c r="H116" s="20">
        <f t="shared" si="1"/>
        <v>60</v>
      </c>
      <c r="I116" s="11">
        <v>120</v>
      </c>
      <c r="J116" s="2" t="s">
        <v>19</v>
      </c>
      <c r="K116" s="2" t="s">
        <v>37</v>
      </c>
      <c r="L116" s="2" t="s">
        <v>77</v>
      </c>
    </row>
    <row r="117" spans="1:12" x14ac:dyDescent="0.25">
      <c r="A117" s="23"/>
      <c r="B117" t="s">
        <v>34</v>
      </c>
      <c r="C117" t="s">
        <v>9</v>
      </c>
      <c r="D117" t="s">
        <v>74</v>
      </c>
      <c r="E117" t="s">
        <v>75</v>
      </c>
      <c r="F117" t="s">
        <v>76</v>
      </c>
      <c r="G117" s="15">
        <v>30</v>
      </c>
      <c r="H117" s="20">
        <f t="shared" si="1"/>
        <v>60</v>
      </c>
      <c r="I117" s="11">
        <v>120</v>
      </c>
      <c r="J117" s="2">
        <v>10.5</v>
      </c>
      <c r="K117" s="2" t="s">
        <v>37</v>
      </c>
      <c r="L117" s="2" t="s">
        <v>77</v>
      </c>
    </row>
    <row r="118" spans="1:12" x14ac:dyDescent="0.25">
      <c r="A118" s="23"/>
      <c r="B118" t="s">
        <v>34</v>
      </c>
      <c r="C118" t="s">
        <v>9</v>
      </c>
      <c r="D118" t="s">
        <v>74</v>
      </c>
      <c r="E118" t="s">
        <v>75</v>
      </c>
      <c r="F118" t="s">
        <v>76</v>
      </c>
      <c r="G118" s="15">
        <v>40</v>
      </c>
      <c r="H118" s="20">
        <f t="shared" si="1"/>
        <v>60</v>
      </c>
      <c r="I118" s="11">
        <v>120</v>
      </c>
      <c r="J118" s="2" t="s">
        <v>20</v>
      </c>
      <c r="K118" s="2" t="s">
        <v>37</v>
      </c>
      <c r="L118" s="2" t="s">
        <v>77</v>
      </c>
    </row>
    <row r="119" spans="1:12" x14ac:dyDescent="0.25">
      <c r="A119" s="23"/>
      <c r="B119" t="s">
        <v>34</v>
      </c>
      <c r="C119" t="s">
        <v>9</v>
      </c>
      <c r="D119" t="s">
        <v>74</v>
      </c>
      <c r="E119" t="s">
        <v>75</v>
      </c>
      <c r="F119" t="s">
        <v>76</v>
      </c>
      <c r="G119" s="15">
        <v>10</v>
      </c>
      <c r="H119" s="20">
        <f t="shared" si="1"/>
        <v>60</v>
      </c>
      <c r="I119" s="11">
        <v>120</v>
      </c>
      <c r="J119" s="6" t="s">
        <v>46</v>
      </c>
      <c r="K119" s="2" t="s">
        <v>37</v>
      </c>
      <c r="L119" s="2" t="s">
        <v>77</v>
      </c>
    </row>
    <row r="120" spans="1:12" x14ac:dyDescent="0.25">
      <c r="A120" s="23"/>
      <c r="B120" t="s">
        <v>34</v>
      </c>
      <c r="C120" t="s">
        <v>9</v>
      </c>
      <c r="D120" t="s">
        <v>74</v>
      </c>
      <c r="E120" t="s">
        <v>75</v>
      </c>
      <c r="F120" t="s">
        <v>76</v>
      </c>
      <c r="G120" s="15">
        <v>32</v>
      </c>
      <c r="H120" s="20">
        <f t="shared" si="1"/>
        <v>60</v>
      </c>
      <c r="I120" s="11">
        <v>120</v>
      </c>
      <c r="J120" s="2" t="s">
        <v>21</v>
      </c>
      <c r="K120" s="2" t="s">
        <v>37</v>
      </c>
      <c r="L120" s="2" t="s">
        <v>77</v>
      </c>
    </row>
    <row r="121" spans="1:12" x14ac:dyDescent="0.25">
      <c r="A121" s="23"/>
      <c r="B121" t="s">
        <v>34</v>
      </c>
      <c r="C121" t="s">
        <v>9</v>
      </c>
      <c r="D121" t="s">
        <v>78</v>
      </c>
      <c r="E121" t="s">
        <v>35</v>
      </c>
      <c r="F121" t="s">
        <v>36</v>
      </c>
      <c r="G121" s="15">
        <v>4</v>
      </c>
      <c r="H121" s="20">
        <f t="shared" si="1"/>
        <v>60</v>
      </c>
      <c r="I121" s="11">
        <v>120</v>
      </c>
      <c r="J121" s="2" t="s">
        <v>28</v>
      </c>
      <c r="K121" s="2" t="s">
        <v>37</v>
      </c>
      <c r="L121" s="2" t="s">
        <v>79</v>
      </c>
    </row>
    <row r="122" spans="1:12" x14ac:dyDescent="0.25">
      <c r="A122" s="23"/>
      <c r="B122" t="s">
        <v>34</v>
      </c>
      <c r="C122" t="s">
        <v>9</v>
      </c>
      <c r="D122" t="s">
        <v>78</v>
      </c>
      <c r="E122" t="s">
        <v>35</v>
      </c>
      <c r="F122" t="s">
        <v>36</v>
      </c>
      <c r="G122" s="15">
        <v>20</v>
      </c>
      <c r="H122" s="20">
        <f t="shared" si="1"/>
        <v>60</v>
      </c>
      <c r="I122" s="11">
        <v>120</v>
      </c>
      <c r="J122" s="2" t="s">
        <v>13</v>
      </c>
      <c r="K122" s="2" t="s">
        <v>37</v>
      </c>
      <c r="L122" s="2" t="s">
        <v>79</v>
      </c>
    </row>
    <row r="123" spans="1:12" x14ac:dyDescent="0.25">
      <c r="A123" s="23"/>
      <c r="B123" t="s">
        <v>34</v>
      </c>
      <c r="C123" t="s">
        <v>9</v>
      </c>
      <c r="D123" t="s">
        <v>78</v>
      </c>
      <c r="E123" t="s">
        <v>35</v>
      </c>
      <c r="F123" t="s">
        <v>36</v>
      </c>
      <c r="G123" s="15">
        <v>20</v>
      </c>
      <c r="H123" s="20">
        <f t="shared" si="1"/>
        <v>60</v>
      </c>
      <c r="I123" s="11">
        <v>120</v>
      </c>
      <c r="J123" s="2" t="s">
        <v>16</v>
      </c>
      <c r="K123" s="2" t="s">
        <v>37</v>
      </c>
      <c r="L123" s="2" t="s">
        <v>79</v>
      </c>
    </row>
    <row r="124" spans="1:12" x14ac:dyDescent="0.25">
      <c r="A124" s="23"/>
      <c r="B124" t="s">
        <v>34</v>
      </c>
      <c r="C124" t="s">
        <v>9</v>
      </c>
      <c r="D124" t="s">
        <v>78</v>
      </c>
      <c r="E124" t="s">
        <v>35</v>
      </c>
      <c r="F124" t="s">
        <v>36</v>
      </c>
      <c r="G124" s="15">
        <v>6</v>
      </c>
      <c r="H124" s="20">
        <f t="shared" si="1"/>
        <v>60</v>
      </c>
      <c r="I124" s="11">
        <v>120</v>
      </c>
      <c r="J124" s="2" t="s">
        <v>17</v>
      </c>
      <c r="K124" s="2" t="s">
        <v>37</v>
      </c>
      <c r="L124" s="2" t="s">
        <v>79</v>
      </c>
    </row>
    <row r="125" spans="1:12" x14ac:dyDescent="0.25">
      <c r="A125" s="23"/>
      <c r="B125" t="s">
        <v>34</v>
      </c>
      <c r="C125" t="s">
        <v>9</v>
      </c>
      <c r="D125" t="s">
        <v>78</v>
      </c>
      <c r="E125" t="s">
        <v>35</v>
      </c>
      <c r="F125" t="s">
        <v>36</v>
      </c>
      <c r="G125" s="15">
        <v>8</v>
      </c>
      <c r="H125" s="20">
        <f t="shared" si="1"/>
        <v>60</v>
      </c>
      <c r="I125" s="11">
        <v>120</v>
      </c>
      <c r="J125" s="2" t="s">
        <v>19</v>
      </c>
      <c r="K125" s="2" t="s">
        <v>37</v>
      </c>
      <c r="L125" s="2" t="s">
        <v>79</v>
      </c>
    </row>
    <row r="126" spans="1:12" x14ac:dyDescent="0.25">
      <c r="A126" s="23"/>
      <c r="B126" t="s">
        <v>34</v>
      </c>
      <c r="C126" t="s">
        <v>9</v>
      </c>
      <c r="D126" t="s">
        <v>78</v>
      </c>
      <c r="E126" t="s">
        <v>35</v>
      </c>
      <c r="F126" t="s">
        <v>36</v>
      </c>
      <c r="G126" s="15">
        <v>1</v>
      </c>
      <c r="H126" s="20">
        <f t="shared" si="1"/>
        <v>60</v>
      </c>
      <c r="I126" s="11">
        <v>120</v>
      </c>
      <c r="J126" s="5" t="s">
        <v>23</v>
      </c>
      <c r="K126" s="2" t="s">
        <v>37</v>
      </c>
      <c r="L126" s="2" t="s">
        <v>79</v>
      </c>
    </row>
    <row r="127" spans="1:12" x14ac:dyDescent="0.25">
      <c r="A127" s="23"/>
      <c r="B127" t="s">
        <v>34</v>
      </c>
      <c r="C127" t="s">
        <v>9</v>
      </c>
      <c r="D127" t="s">
        <v>78</v>
      </c>
      <c r="E127" t="s">
        <v>35</v>
      </c>
      <c r="F127" t="s">
        <v>36</v>
      </c>
      <c r="G127" s="15">
        <v>8</v>
      </c>
      <c r="H127" s="20">
        <f t="shared" si="1"/>
        <v>60</v>
      </c>
      <c r="I127" s="11">
        <v>120</v>
      </c>
      <c r="J127" s="2" t="s">
        <v>20</v>
      </c>
      <c r="K127" s="2" t="s">
        <v>37</v>
      </c>
      <c r="L127" s="2" t="s">
        <v>79</v>
      </c>
    </row>
    <row r="128" spans="1:12" x14ac:dyDescent="0.25">
      <c r="A128" s="23"/>
      <c r="B128" t="s">
        <v>34</v>
      </c>
      <c r="C128" t="s">
        <v>9</v>
      </c>
      <c r="D128" t="s">
        <v>78</v>
      </c>
      <c r="E128" t="s">
        <v>35</v>
      </c>
      <c r="F128" t="s">
        <v>36</v>
      </c>
      <c r="G128" s="15">
        <v>3</v>
      </c>
      <c r="H128" s="20">
        <f t="shared" si="1"/>
        <v>60</v>
      </c>
      <c r="I128" s="11">
        <v>120</v>
      </c>
      <c r="J128" s="2" t="s">
        <v>22</v>
      </c>
      <c r="K128" s="2" t="s">
        <v>37</v>
      </c>
      <c r="L128" s="2" t="s">
        <v>79</v>
      </c>
    </row>
    <row r="129" spans="1:12" x14ac:dyDescent="0.25">
      <c r="A129" s="23"/>
      <c r="B129" t="s">
        <v>34</v>
      </c>
      <c r="C129" t="s">
        <v>9</v>
      </c>
      <c r="D129" t="s">
        <v>78</v>
      </c>
      <c r="E129" t="s">
        <v>50</v>
      </c>
      <c r="F129" t="s">
        <v>51</v>
      </c>
      <c r="G129" s="15">
        <v>7</v>
      </c>
      <c r="H129" s="20">
        <f t="shared" si="1"/>
        <v>60</v>
      </c>
      <c r="I129" s="11">
        <v>120</v>
      </c>
      <c r="J129" s="2" t="s">
        <v>28</v>
      </c>
      <c r="K129" s="2" t="s">
        <v>37</v>
      </c>
      <c r="L129" s="2" t="s">
        <v>79</v>
      </c>
    </row>
    <row r="130" spans="1:12" x14ac:dyDescent="0.25">
      <c r="A130" s="23"/>
      <c r="B130" t="s">
        <v>34</v>
      </c>
      <c r="C130" t="s">
        <v>9</v>
      </c>
      <c r="D130" t="s">
        <v>78</v>
      </c>
      <c r="E130" t="s">
        <v>50</v>
      </c>
      <c r="F130" t="s">
        <v>51</v>
      </c>
      <c r="G130" s="15">
        <v>10</v>
      </c>
      <c r="H130" s="20">
        <f t="shared" si="1"/>
        <v>60</v>
      </c>
      <c r="I130" s="11">
        <v>120</v>
      </c>
      <c r="J130" s="2" t="s">
        <v>30</v>
      </c>
      <c r="K130" s="2" t="s">
        <v>37</v>
      </c>
      <c r="L130" s="2" t="s">
        <v>79</v>
      </c>
    </row>
    <row r="131" spans="1:12" x14ac:dyDescent="0.25">
      <c r="A131" s="23"/>
      <c r="B131" t="s">
        <v>34</v>
      </c>
      <c r="C131" t="s">
        <v>9</v>
      </c>
      <c r="D131" t="s">
        <v>78</v>
      </c>
      <c r="E131" t="s">
        <v>50</v>
      </c>
      <c r="F131" t="s">
        <v>51</v>
      </c>
      <c r="G131" s="15">
        <v>18</v>
      </c>
      <c r="H131" s="20">
        <f t="shared" si="1"/>
        <v>60</v>
      </c>
      <c r="I131" s="11">
        <v>120</v>
      </c>
      <c r="J131" s="2" t="s">
        <v>13</v>
      </c>
      <c r="K131" s="2" t="s">
        <v>37</v>
      </c>
      <c r="L131" s="2" t="s">
        <v>79</v>
      </c>
    </row>
    <row r="132" spans="1:12" x14ac:dyDescent="0.25">
      <c r="A132" s="23"/>
      <c r="B132" t="s">
        <v>34</v>
      </c>
      <c r="C132" t="s">
        <v>9</v>
      </c>
      <c r="D132" t="s">
        <v>78</v>
      </c>
      <c r="E132" t="s">
        <v>50</v>
      </c>
      <c r="F132" t="s">
        <v>51</v>
      </c>
      <c r="G132" s="15">
        <v>33</v>
      </c>
      <c r="H132" s="20">
        <f t="shared" si="1"/>
        <v>60</v>
      </c>
      <c r="I132" s="11">
        <v>120</v>
      </c>
      <c r="J132" s="2" t="s">
        <v>16</v>
      </c>
      <c r="K132" s="2" t="s">
        <v>37</v>
      </c>
      <c r="L132" s="2" t="s">
        <v>79</v>
      </c>
    </row>
    <row r="133" spans="1:12" x14ac:dyDescent="0.25">
      <c r="A133" s="23"/>
      <c r="B133" t="s">
        <v>34</v>
      </c>
      <c r="C133" t="s">
        <v>9</v>
      </c>
      <c r="D133" t="s">
        <v>78</v>
      </c>
      <c r="E133" t="s">
        <v>50</v>
      </c>
      <c r="F133" t="s">
        <v>51</v>
      </c>
      <c r="G133" s="15">
        <v>1</v>
      </c>
      <c r="H133" s="20">
        <f t="shared" ref="H133:H196" si="2">+I133/2</f>
        <v>60</v>
      </c>
      <c r="I133" s="11">
        <v>120</v>
      </c>
      <c r="J133" s="2" t="s">
        <v>31</v>
      </c>
      <c r="K133" s="2" t="s">
        <v>37</v>
      </c>
      <c r="L133" s="2" t="s">
        <v>79</v>
      </c>
    </row>
    <row r="134" spans="1:12" x14ac:dyDescent="0.25">
      <c r="A134" s="23"/>
      <c r="B134" t="s">
        <v>34</v>
      </c>
      <c r="C134" t="s">
        <v>9</v>
      </c>
      <c r="D134" t="s">
        <v>78</v>
      </c>
      <c r="E134" t="s">
        <v>50</v>
      </c>
      <c r="F134" t="s">
        <v>51</v>
      </c>
      <c r="G134" s="15">
        <v>14</v>
      </c>
      <c r="H134" s="20">
        <f t="shared" si="2"/>
        <v>60</v>
      </c>
      <c r="I134" s="11">
        <v>120</v>
      </c>
      <c r="J134" s="2" t="s">
        <v>19</v>
      </c>
      <c r="K134" s="2" t="s">
        <v>37</v>
      </c>
      <c r="L134" s="2" t="s">
        <v>79</v>
      </c>
    </row>
    <row r="135" spans="1:12" x14ac:dyDescent="0.25">
      <c r="A135" s="23"/>
      <c r="B135" t="s">
        <v>34</v>
      </c>
      <c r="C135" t="s">
        <v>9</v>
      </c>
      <c r="D135" t="s">
        <v>78</v>
      </c>
      <c r="E135" t="s">
        <v>50</v>
      </c>
      <c r="F135" t="s">
        <v>51</v>
      </c>
      <c r="G135" s="15">
        <v>4</v>
      </c>
      <c r="H135" s="20">
        <f t="shared" si="2"/>
        <v>60</v>
      </c>
      <c r="I135" s="11">
        <v>120</v>
      </c>
      <c r="J135" s="2" t="s">
        <v>20</v>
      </c>
      <c r="K135" s="2" t="s">
        <v>37</v>
      </c>
      <c r="L135" s="2" t="s">
        <v>79</v>
      </c>
    </row>
    <row r="136" spans="1:12" x14ac:dyDescent="0.25">
      <c r="A136" s="23"/>
      <c r="B136" t="s">
        <v>34</v>
      </c>
      <c r="C136" t="s">
        <v>9</v>
      </c>
      <c r="D136" t="s">
        <v>78</v>
      </c>
      <c r="E136" t="s">
        <v>50</v>
      </c>
      <c r="F136" t="s">
        <v>51</v>
      </c>
      <c r="G136" s="15">
        <v>2</v>
      </c>
      <c r="H136" s="20">
        <f t="shared" si="2"/>
        <v>60</v>
      </c>
      <c r="I136" s="11">
        <v>120</v>
      </c>
      <c r="J136" s="2" t="s">
        <v>21</v>
      </c>
      <c r="K136" s="2" t="s">
        <v>37</v>
      </c>
      <c r="L136" s="2" t="s">
        <v>79</v>
      </c>
    </row>
    <row r="137" spans="1:12" x14ac:dyDescent="0.25">
      <c r="A137" s="23"/>
      <c r="B137" t="s">
        <v>34</v>
      </c>
      <c r="C137" t="s">
        <v>9</v>
      </c>
      <c r="D137" t="s">
        <v>78</v>
      </c>
      <c r="E137" t="s">
        <v>50</v>
      </c>
      <c r="F137" t="s">
        <v>51</v>
      </c>
      <c r="G137" s="15">
        <v>2</v>
      </c>
      <c r="H137" s="20">
        <f t="shared" si="2"/>
        <v>60</v>
      </c>
      <c r="I137" s="11">
        <v>120</v>
      </c>
      <c r="J137" s="2">
        <v>11</v>
      </c>
      <c r="K137" s="2" t="s">
        <v>37</v>
      </c>
      <c r="L137" s="2" t="s">
        <v>79</v>
      </c>
    </row>
    <row r="138" spans="1:12" x14ac:dyDescent="0.25">
      <c r="A138" s="23"/>
      <c r="B138" t="s">
        <v>83</v>
      </c>
      <c r="C138" t="s">
        <v>9</v>
      </c>
      <c r="D138" t="s">
        <v>84</v>
      </c>
      <c r="E138" t="s">
        <v>85</v>
      </c>
      <c r="F138" t="s">
        <v>86</v>
      </c>
      <c r="G138" s="15">
        <v>2</v>
      </c>
      <c r="H138" s="20">
        <f t="shared" si="2"/>
        <v>175</v>
      </c>
      <c r="I138" s="11">
        <v>350</v>
      </c>
      <c r="J138" s="2" t="s">
        <v>87</v>
      </c>
      <c r="K138" s="2" t="s">
        <v>14</v>
      </c>
      <c r="L138" s="2" t="s">
        <v>88</v>
      </c>
    </row>
    <row r="139" spans="1:12" x14ac:dyDescent="0.25">
      <c r="A139" s="23"/>
      <c r="B139" t="s">
        <v>83</v>
      </c>
      <c r="C139" t="s">
        <v>9</v>
      </c>
      <c r="D139" t="s">
        <v>84</v>
      </c>
      <c r="E139" t="s">
        <v>85</v>
      </c>
      <c r="F139" t="s">
        <v>86</v>
      </c>
      <c r="G139" s="15">
        <v>4</v>
      </c>
      <c r="H139" s="20">
        <f t="shared" si="2"/>
        <v>180</v>
      </c>
      <c r="I139" s="11">
        <v>360</v>
      </c>
      <c r="J139" s="2" t="s">
        <v>13</v>
      </c>
      <c r="K139" s="2" t="s">
        <v>14</v>
      </c>
      <c r="L139" s="2" t="s">
        <v>88</v>
      </c>
    </row>
    <row r="140" spans="1:12" x14ac:dyDescent="0.25">
      <c r="A140" s="23"/>
      <c r="B140" t="s">
        <v>83</v>
      </c>
      <c r="C140" t="s">
        <v>9</v>
      </c>
      <c r="D140" t="s">
        <v>84</v>
      </c>
      <c r="E140" t="s">
        <v>85</v>
      </c>
      <c r="F140" t="s">
        <v>86</v>
      </c>
      <c r="G140" s="15">
        <v>4</v>
      </c>
      <c r="H140" s="20">
        <f t="shared" si="2"/>
        <v>180</v>
      </c>
      <c r="I140" s="11">
        <v>360</v>
      </c>
      <c r="J140" s="2" t="s">
        <v>13</v>
      </c>
      <c r="K140" s="2" t="s">
        <v>14</v>
      </c>
      <c r="L140" s="2" t="s">
        <v>88</v>
      </c>
    </row>
    <row r="141" spans="1:12" x14ac:dyDescent="0.25">
      <c r="A141" s="23"/>
      <c r="B141" t="s">
        <v>83</v>
      </c>
      <c r="C141" t="s">
        <v>9</v>
      </c>
      <c r="D141" t="s">
        <v>84</v>
      </c>
      <c r="E141" t="s">
        <v>85</v>
      </c>
      <c r="F141" t="s">
        <v>86</v>
      </c>
      <c r="G141" s="15">
        <v>4</v>
      </c>
      <c r="H141" s="20">
        <f t="shared" si="2"/>
        <v>180</v>
      </c>
      <c r="I141" s="11">
        <v>360</v>
      </c>
      <c r="J141" s="2" t="s">
        <v>16</v>
      </c>
      <c r="K141" s="2" t="s">
        <v>14</v>
      </c>
      <c r="L141" s="2" t="s">
        <v>88</v>
      </c>
    </row>
    <row r="142" spans="1:12" x14ac:dyDescent="0.25">
      <c r="A142" s="23"/>
      <c r="B142" t="s">
        <v>83</v>
      </c>
      <c r="C142" t="s">
        <v>9</v>
      </c>
      <c r="D142" t="s">
        <v>84</v>
      </c>
      <c r="E142" t="s">
        <v>85</v>
      </c>
      <c r="F142" t="s">
        <v>86</v>
      </c>
      <c r="G142" s="15">
        <v>11</v>
      </c>
      <c r="H142" s="20">
        <f t="shared" si="2"/>
        <v>180</v>
      </c>
      <c r="I142" s="11">
        <v>360</v>
      </c>
      <c r="J142" s="2" t="s">
        <v>16</v>
      </c>
      <c r="K142" s="2" t="s">
        <v>14</v>
      </c>
      <c r="L142" s="2" t="s">
        <v>88</v>
      </c>
    </row>
    <row r="143" spans="1:12" x14ac:dyDescent="0.25">
      <c r="A143" s="23"/>
      <c r="B143" t="s">
        <v>90</v>
      </c>
      <c r="C143" t="s">
        <v>9</v>
      </c>
      <c r="D143" t="s">
        <v>95</v>
      </c>
      <c r="E143" t="s">
        <v>93</v>
      </c>
      <c r="F143" t="s">
        <v>94</v>
      </c>
      <c r="G143" s="15">
        <v>15</v>
      </c>
      <c r="H143" s="20">
        <f t="shared" si="2"/>
        <v>125</v>
      </c>
      <c r="I143" s="11">
        <v>250</v>
      </c>
      <c r="J143" s="2">
        <v>2</v>
      </c>
      <c r="K143" s="2" t="s">
        <v>14</v>
      </c>
      <c r="L143" s="2" t="s">
        <v>91</v>
      </c>
    </row>
    <row r="144" spans="1:12" x14ac:dyDescent="0.25">
      <c r="A144" s="23"/>
      <c r="B144" t="s">
        <v>90</v>
      </c>
      <c r="C144" t="s">
        <v>9</v>
      </c>
      <c r="D144" t="s">
        <v>95</v>
      </c>
      <c r="E144" t="s">
        <v>93</v>
      </c>
      <c r="F144" t="s">
        <v>94</v>
      </c>
      <c r="G144" s="15">
        <v>4</v>
      </c>
      <c r="H144" s="20">
        <f t="shared" si="2"/>
        <v>125</v>
      </c>
      <c r="I144" s="11">
        <v>250</v>
      </c>
      <c r="J144" s="2">
        <v>3</v>
      </c>
      <c r="K144" s="2" t="s">
        <v>14</v>
      </c>
      <c r="L144" s="2" t="s">
        <v>91</v>
      </c>
    </row>
    <row r="145" spans="1:12" x14ac:dyDescent="0.25">
      <c r="A145" s="23"/>
      <c r="B145" t="s">
        <v>90</v>
      </c>
      <c r="C145" t="s">
        <v>9</v>
      </c>
      <c r="D145" t="s">
        <v>95</v>
      </c>
      <c r="E145" t="s">
        <v>93</v>
      </c>
      <c r="F145" t="s">
        <v>94</v>
      </c>
      <c r="G145" s="15">
        <v>10</v>
      </c>
      <c r="H145" s="20">
        <f t="shared" si="2"/>
        <v>125</v>
      </c>
      <c r="I145" s="11">
        <v>250</v>
      </c>
      <c r="J145" s="5">
        <v>1</v>
      </c>
      <c r="K145" s="2" t="s">
        <v>14</v>
      </c>
      <c r="L145" s="2" t="s">
        <v>91</v>
      </c>
    </row>
    <row r="146" spans="1:12" x14ac:dyDescent="0.25">
      <c r="A146" s="23"/>
      <c r="B146" t="s">
        <v>90</v>
      </c>
      <c r="C146" t="s">
        <v>9</v>
      </c>
      <c r="D146" t="s">
        <v>95</v>
      </c>
      <c r="E146" t="s">
        <v>93</v>
      </c>
      <c r="F146" t="s">
        <v>94</v>
      </c>
      <c r="G146" s="15">
        <f>41+24</f>
        <v>65</v>
      </c>
      <c r="H146" s="20">
        <f t="shared" si="2"/>
        <v>125</v>
      </c>
      <c r="I146" s="11">
        <v>250</v>
      </c>
      <c r="J146" s="2">
        <v>8</v>
      </c>
      <c r="K146" s="2" t="s">
        <v>14</v>
      </c>
      <c r="L146" s="2" t="s">
        <v>91</v>
      </c>
    </row>
    <row r="147" spans="1:12" x14ac:dyDescent="0.25">
      <c r="A147" s="23"/>
      <c r="B147" t="s">
        <v>90</v>
      </c>
      <c r="C147" t="s">
        <v>9</v>
      </c>
      <c r="D147" t="s">
        <v>95</v>
      </c>
      <c r="E147" t="s">
        <v>93</v>
      </c>
      <c r="F147" t="s">
        <v>94</v>
      </c>
      <c r="G147" s="15">
        <v>15</v>
      </c>
      <c r="H147" s="20">
        <f t="shared" si="2"/>
        <v>130</v>
      </c>
      <c r="I147" s="11">
        <v>260</v>
      </c>
      <c r="J147" s="2">
        <v>9</v>
      </c>
      <c r="K147" s="2" t="s">
        <v>14</v>
      </c>
      <c r="L147" s="2" t="s">
        <v>91</v>
      </c>
    </row>
    <row r="148" spans="1:12" x14ac:dyDescent="0.25">
      <c r="A148" s="23"/>
      <c r="B148" t="s">
        <v>90</v>
      </c>
      <c r="C148" t="s">
        <v>9</v>
      </c>
      <c r="D148" t="s">
        <v>95</v>
      </c>
      <c r="E148" t="s">
        <v>93</v>
      </c>
      <c r="F148" t="s">
        <v>94</v>
      </c>
      <c r="G148" s="15">
        <v>5</v>
      </c>
      <c r="H148" s="20">
        <f t="shared" si="2"/>
        <v>130</v>
      </c>
      <c r="I148" s="11">
        <v>260</v>
      </c>
      <c r="J148" s="2">
        <v>10</v>
      </c>
      <c r="K148" s="2" t="s">
        <v>14</v>
      </c>
      <c r="L148" s="2" t="s">
        <v>91</v>
      </c>
    </row>
    <row r="149" spans="1:12" x14ac:dyDescent="0.25">
      <c r="A149" s="23"/>
      <c r="B149" t="s">
        <v>90</v>
      </c>
      <c r="C149" t="s">
        <v>9</v>
      </c>
      <c r="D149" t="s">
        <v>95</v>
      </c>
      <c r="E149" t="s">
        <v>96</v>
      </c>
      <c r="F149" t="s">
        <v>97</v>
      </c>
      <c r="G149" s="15">
        <v>20</v>
      </c>
      <c r="H149" s="20">
        <f t="shared" si="2"/>
        <v>125</v>
      </c>
      <c r="I149" s="11">
        <v>250</v>
      </c>
      <c r="J149" s="5">
        <v>1</v>
      </c>
      <c r="K149" s="2" t="s">
        <v>14</v>
      </c>
      <c r="L149" s="2" t="s">
        <v>91</v>
      </c>
    </row>
    <row r="150" spans="1:12" x14ac:dyDescent="0.25">
      <c r="A150" s="23"/>
      <c r="B150" t="s">
        <v>90</v>
      </c>
      <c r="C150" t="s">
        <v>9</v>
      </c>
      <c r="D150" t="s">
        <v>95</v>
      </c>
      <c r="E150" t="s">
        <v>96</v>
      </c>
      <c r="F150" t="s">
        <v>97</v>
      </c>
      <c r="G150" s="15">
        <v>70</v>
      </c>
      <c r="H150" s="20">
        <f t="shared" si="2"/>
        <v>125</v>
      </c>
      <c r="I150" s="11">
        <v>250</v>
      </c>
      <c r="J150" s="2">
        <v>2</v>
      </c>
      <c r="K150" s="2" t="s">
        <v>14</v>
      </c>
      <c r="L150" s="2" t="s">
        <v>91</v>
      </c>
    </row>
    <row r="151" spans="1:12" x14ac:dyDescent="0.25">
      <c r="A151" s="23"/>
      <c r="B151" t="s">
        <v>90</v>
      </c>
      <c r="C151" t="s">
        <v>9</v>
      </c>
      <c r="D151" t="s">
        <v>95</v>
      </c>
      <c r="E151" t="s">
        <v>96</v>
      </c>
      <c r="F151" t="s">
        <v>97</v>
      </c>
      <c r="G151" s="15">
        <v>14</v>
      </c>
      <c r="H151" s="20">
        <f t="shared" si="2"/>
        <v>125</v>
      </c>
      <c r="I151" s="11">
        <v>250</v>
      </c>
      <c r="J151" s="2">
        <v>3</v>
      </c>
      <c r="K151" s="2" t="s">
        <v>14</v>
      </c>
      <c r="L151" s="2" t="s">
        <v>91</v>
      </c>
    </row>
    <row r="152" spans="1:12" x14ac:dyDescent="0.25">
      <c r="A152" s="23"/>
      <c r="B152" t="s">
        <v>90</v>
      </c>
      <c r="C152" t="s">
        <v>9</v>
      </c>
      <c r="D152" t="s">
        <v>95</v>
      </c>
      <c r="E152" t="s">
        <v>96</v>
      </c>
      <c r="F152" t="s">
        <v>97</v>
      </c>
      <c r="G152" s="15">
        <v>5</v>
      </c>
      <c r="H152" s="20">
        <f t="shared" si="2"/>
        <v>125</v>
      </c>
      <c r="I152" s="11">
        <v>250</v>
      </c>
      <c r="J152" s="2">
        <v>4</v>
      </c>
      <c r="K152" s="2" t="s">
        <v>14</v>
      </c>
      <c r="L152" s="2" t="s">
        <v>91</v>
      </c>
    </row>
    <row r="153" spans="1:12" x14ac:dyDescent="0.25">
      <c r="A153" s="23"/>
      <c r="B153" t="s">
        <v>90</v>
      </c>
      <c r="C153" t="s">
        <v>9</v>
      </c>
      <c r="D153" t="s">
        <v>95</v>
      </c>
      <c r="E153" t="s">
        <v>96</v>
      </c>
      <c r="F153" t="s">
        <v>97</v>
      </c>
      <c r="G153" s="15">
        <v>10</v>
      </c>
      <c r="H153" s="20">
        <f t="shared" si="2"/>
        <v>125</v>
      </c>
      <c r="I153" s="11">
        <v>250</v>
      </c>
      <c r="J153" s="2">
        <v>5</v>
      </c>
      <c r="K153" s="2" t="s">
        <v>14</v>
      </c>
      <c r="L153" s="2" t="s">
        <v>91</v>
      </c>
    </row>
    <row r="154" spans="1:12" x14ac:dyDescent="0.25">
      <c r="A154" s="23"/>
      <c r="B154" t="s">
        <v>90</v>
      </c>
      <c r="C154" t="s">
        <v>9</v>
      </c>
      <c r="D154" t="s">
        <v>95</v>
      </c>
      <c r="E154" t="s">
        <v>96</v>
      </c>
      <c r="F154" t="s">
        <v>97</v>
      </c>
      <c r="G154" s="15">
        <v>5</v>
      </c>
      <c r="H154" s="20">
        <f t="shared" si="2"/>
        <v>125</v>
      </c>
      <c r="I154" s="11">
        <v>250</v>
      </c>
      <c r="J154" s="2">
        <v>8</v>
      </c>
      <c r="K154" s="2" t="s">
        <v>14</v>
      </c>
      <c r="L154" s="2" t="s">
        <v>91</v>
      </c>
    </row>
    <row r="155" spans="1:12" x14ac:dyDescent="0.25">
      <c r="A155" s="23"/>
      <c r="B155" t="s">
        <v>90</v>
      </c>
      <c r="C155" t="s">
        <v>9</v>
      </c>
      <c r="D155" t="s">
        <v>95</v>
      </c>
      <c r="E155" t="s">
        <v>96</v>
      </c>
      <c r="F155" t="s">
        <v>97</v>
      </c>
      <c r="G155" s="15">
        <v>10</v>
      </c>
      <c r="H155" s="20">
        <f t="shared" si="2"/>
        <v>130</v>
      </c>
      <c r="I155" s="11">
        <v>260</v>
      </c>
      <c r="J155" s="2">
        <v>9</v>
      </c>
      <c r="K155" s="2" t="s">
        <v>14</v>
      </c>
      <c r="L155" s="2" t="s">
        <v>91</v>
      </c>
    </row>
    <row r="156" spans="1:12" x14ac:dyDescent="0.25">
      <c r="A156" s="23"/>
      <c r="B156" t="s">
        <v>90</v>
      </c>
      <c r="C156" t="s">
        <v>9</v>
      </c>
      <c r="D156" t="s">
        <v>95</v>
      </c>
      <c r="E156" t="s">
        <v>96</v>
      </c>
      <c r="F156" t="s">
        <v>97</v>
      </c>
      <c r="G156" s="15">
        <v>35</v>
      </c>
      <c r="H156" s="20">
        <f t="shared" si="2"/>
        <v>130</v>
      </c>
      <c r="I156" s="11">
        <v>260</v>
      </c>
      <c r="J156" s="2">
        <v>10</v>
      </c>
      <c r="K156" s="2" t="s">
        <v>14</v>
      </c>
      <c r="L156" s="2" t="s">
        <v>91</v>
      </c>
    </row>
    <row r="157" spans="1:12" x14ac:dyDescent="0.25">
      <c r="A157" s="23"/>
      <c r="B157" t="s">
        <v>90</v>
      </c>
      <c r="C157" t="s">
        <v>9</v>
      </c>
      <c r="D157" t="s">
        <v>98</v>
      </c>
      <c r="E157" t="s">
        <v>93</v>
      </c>
      <c r="F157" t="s">
        <v>94</v>
      </c>
      <c r="G157" s="15">
        <v>5</v>
      </c>
      <c r="H157" s="20">
        <f t="shared" si="2"/>
        <v>90</v>
      </c>
      <c r="I157" s="11">
        <v>180</v>
      </c>
      <c r="J157" s="2">
        <v>1</v>
      </c>
      <c r="K157" s="2" t="s">
        <v>14</v>
      </c>
      <c r="L157" s="2" t="s">
        <v>91</v>
      </c>
    </row>
    <row r="158" spans="1:12" x14ac:dyDescent="0.25">
      <c r="A158" s="23"/>
      <c r="B158" t="s">
        <v>90</v>
      </c>
      <c r="C158" t="s">
        <v>9</v>
      </c>
      <c r="D158" t="s">
        <v>98</v>
      </c>
      <c r="E158" t="s">
        <v>93</v>
      </c>
      <c r="F158" t="s">
        <v>94</v>
      </c>
      <c r="G158" s="15">
        <v>5</v>
      </c>
      <c r="H158" s="20">
        <f t="shared" si="2"/>
        <v>90</v>
      </c>
      <c r="I158" s="11">
        <v>180</v>
      </c>
      <c r="J158" s="2">
        <v>2</v>
      </c>
      <c r="K158" s="2" t="s">
        <v>14</v>
      </c>
      <c r="L158" s="2" t="s">
        <v>91</v>
      </c>
    </row>
    <row r="159" spans="1:12" x14ac:dyDescent="0.25">
      <c r="A159" s="23"/>
      <c r="B159" t="s">
        <v>90</v>
      </c>
      <c r="C159" t="s">
        <v>9</v>
      </c>
      <c r="D159" t="s">
        <v>98</v>
      </c>
      <c r="E159" t="s">
        <v>93</v>
      </c>
      <c r="F159" t="s">
        <v>94</v>
      </c>
      <c r="G159" s="15">
        <v>95</v>
      </c>
      <c r="H159" s="20">
        <f t="shared" si="2"/>
        <v>95</v>
      </c>
      <c r="I159" s="11">
        <v>190</v>
      </c>
      <c r="J159" s="2">
        <v>8</v>
      </c>
      <c r="K159" s="2" t="s">
        <v>14</v>
      </c>
      <c r="L159" s="2" t="s">
        <v>91</v>
      </c>
    </row>
    <row r="160" spans="1:12" x14ac:dyDescent="0.25">
      <c r="A160" s="23"/>
      <c r="B160" t="s">
        <v>90</v>
      </c>
      <c r="C160" t="s">
        <v>9</v>
      </c>
      <c r="D160" t="s">
        <v>98</v>
      </c>
      <c r="E160" t="s">
        <v>93</v>
      </c>
      <c r="F160" t="s">
        <v>94</v>
      </c>
      <c r="G160" s="15">
        <v>5</v>
      </c>
      <c r="H160" s="20">
        <f t="shared" si="2"/>
        <v>95</v>
      </c>
      <c r="I160" s="11">
        <v>190</v>
      </c>
      <c r="J160" s="2">
        <v>9</v>
      </c>
      <c r="K160" s="2" t="s">
        <v>14</v>
      </c>
      <c r="L160" s="2" t="s">
        <v>91</v>
      </c>
    </row>
    <row r="161" spans="1:12" x14ac:dyDescent="0.25">
      <c r="A161" s="23"/>
      <c r="B161" t="s">
        <v>90</v>
      </c>
      <c r="C161" t="s">
        <v>9</v>
      </c>
      <c r="D161" t="s">
        <v>98</v>
      </c>
      <c r="E161" t="s">
        <v>93</v>
      </c>
      <c r="F161" t="s">
        <v>94</v>
      </c>
      <c r="G161" s="15">
        <v>5</v>
      </c>
      <c r="H161" s="20">
        <f t="shared" si="2"/>
        <v>95</v>
      </c>
      <c r="I161" s="11">
        <v>190</v>
      </c>
      <c r="J161" s="2">
        <v>10</v>
      </c>
      <c r="K161" s="2" t="s">
        <v>14</v>
      </c>
      <c r="L161" s="2" t="s">
        <v>91</v>
      </c>
    </row>
    <row r="162" spans="1:12" x14ac:dyDescent="0.25">
      <c r="A162" s="23"/>
      <c r="B162" t="s">
        <v>90</v>
      </c>
      <c r="C162" t="s">
        <v>9</v>
      </c>
      <c r="D162" t="s">
        <v>98</v>
      </c>
      <c r="E162" t="s">
        <v>99</v>
      </c>
      <c r="F162" t="s">
        <v>100</v>
      </c>
      <c r="G162" s="15">
        <v>10</v>
      </c>
      <c r="H162" s="20">
        <f t="shared" si="2"/>
        <v>90</v>
      </c>
      <c r="I162" s="11">
        <v>180</v>
      </c>
      <c r="J162" s="2">
        <v>1</v>
      </c>
      <c r="K162" s="2" t="s">
        <v>14</v>
      </c>
      <c r="L162" s="2" t="s">
        <v>91</v>
      </c>
    </row>
    <row r="163" spans="1:12" x14ac:dyDescent="0.25">
      <c r="A163" s="23"/>
      <c r="B163" t="s">
        <v>90</v>
      </c>
      <c r="C163" t="s">
        <v>9</v>
      </c>
      <c r="D163" t="s">
        <v>98</v>
      </c>
      <c r="E163" t="s">
        <v>99</v>
      </c>
      <c r="F163" t="s">
        <v>100</v>
      </c>
      <c r="G163" s="15">
        <v>30</v>
      </c>
      <c r="H163" s="20">
        <f t="shared" si="2"/>
        <v>90</v>
      </c>
      <c r="I163" s="11">
        <v>180</v>
      </c>
      <c r="J163" s="2">
        <v>2</v>
      </c>
      <c r="K163" s="2" t="s">
        <v>14</v>
      </c>
      <c r="L163" s="2" t="s">
        <v>91</v>
      </c>
    </row>
    <row r="164" spans="1:12" x14ac:dyDescent="0.25">
      <c r="A164" s="23"/>
      <c r="B164" t="s">
        <v>90</v>
      </c>
      <c r="C164" t="s">
        <v>9</v>
      </c>
      <c r="D164" t="s">
        <v>98</v>
      </c>
      <c r="E164" t="s">
        <v>99</v>
      </c>
      <c r="F164" t="s">
        <v>100</v>
      </c>
      <c r="G164" s="15">
        <v>20</v>
      </c>
      <c r="H164" s="20">
        <f t="shared" si="2"/>
        <v>90</v>
      </c>
      <c r="I164" s="11">
        <v>180</v>
      </c>
      <c r="J164" s="2">
        <v>3</v>
      </c>
      <c r="K164" s="2" t="s">
        <v>14</v>
      </c>
      <c r="L164" s="2" t="s">
        <v>91</v>
      </c>
    </row>
    <row r="165" spans="1:12" x14ac:dyDescent="0.25">
      <c r="A165" s="23"/>
      <c r="B165" t="s">
        <v>90</v>
      </c>
      <c r="C165" t="s">
        <v>9</v>
      </c>
      <c r="D165" t="s">
        <v>98</v>
      </c>
      <c r="E165" t="s">
        <v>99</v>
      </c>
      <c r="F165" t="s">
        <v>100</v>
      </c>
      <c r="G165" s="15">
        <v>10</v>
      </c>
      <c r="H165" s="20">
        <f t="shared" si="2"/>
        <v>90</v>
      </c>
      <c r="I165" s="11">
        <v>180</v>
      </c>
      <c r="J165" s="2">
        <v>4</v>
      </c>
      <c r="K165" s="2" t="s">
        <v>14</v>
      </c>
      <c r="L165" s="2" t="s">
        <v>91</v>
      </c>
    </row>
    <row r="166" spans="1:12" x14ac:dyDescent="0.25">
      <c r="A166" s="23"/>
      <c r="B166" t="s">
        <v>90</v>
      </c>
      <c r="C166" t="s">
        <v>9</v>
      </c>
      <c r="D166" t="s">
        <v>98</v>
      </c>
      <c r="E166" t="s">
        <v>99</v>
      </c>
      <c r="F166" t="s">
        <v>100</v>
      </c>
      <c r="G166" s="15">
        <v>19</v>
      </c>
      <c r="H166" s="20">
        <f t="shared" si="2"/>
        <v>95</v>
      </c>
      <c r="I166" s="11">
        <v>190</v>
      </c>
      <c r="J166" s="2">
        <v>9</v>
      </c>
      <c r="K166" s="2" t="s">
        <v>14</v>
      </c>
      <c r="L166" s="2" t="s">
        <v>91</v>
      </c>
    </row>
    <row r="167" spans="1:12" x14ac:dyDescent="0.25">
      <c r="A167" s="23"/>
      <c r="B167" t="s">
        <v>90</v>
      </c>
      <c r="C167" t="s">
        <v>9</v>
      </c>
      <c r="D167" t="s">
        <v>98</v>
      </c>
      <c r="E167" t="s">
        <v>99</v>
      </c>
      <c r="F167" t="s">
        <v>100</v>
      </c>
      <c r="G167" s="15">
        <v>5</v>
      </c>
      <c r="H167" s="20">
        <f t="shared" si="2"/>
        <v>95</v>
      </c>
      <c r="I167" s="11">
        <v>190</v>
      </c>
      <c r="J167" s="2">
        <v>10</v>
      </c>
      <c r="K167" s="2" t="s">
        <v>14</v>
      </c>
      <c r="L167" s="2" t="s">
        <v>91</v>
      </c>
    </row>
    <row r="168" spans="1:12" x14ac:dyDescent="0.25">
      <c r="A168" s="23"/>
      <c r="B168" t="s">
        <v>90</v>
      </c>
      <c r="C168" t="s">
        <v>9</v>
      </c>
      <c r="D168" t="s">
        <v>98</v>
      </c>
      <c r="E168" t="s">
        <v>96</v>
      </c>
      <c r="F168" t="s">
        <v>97</v>
      </c>
      <c r="G168" s="15">
        <v>20</v>
      </c>
      <c r="H168" s="20">
        <f t="shared" si="2"/>
        <v>90</v>
      </c>
      <c r="I168" s="11">
        <v>180</v>
      </c>
      <c r="J168" s="2">
        <v>1</v>
      </c>
      <c r="K168" s="2" t="s">
        <v>14</v>
      </c>
      <c r="L168" s="2" t="s">
        <v>91</v>
      </c>
    </row>
    <row r="169" spans="1:12" x14ac:dyDescent="0.25">
      <c r="A169" s="23"/>
      <c r="B169" t="s">
        <v>90</v>
      </c>
      <c r="C169" t="s">
        <v>9</v>
      </c>
      <c r="D169" t="s">
        <v>98</v>
      </c>
      <c r="E169" t="s">
        <v>96</v>
      </c>
      <c r="F169" t="s">
        <v>97</v>
      </c>
      <c r="G169" s="15">
        <v>25</v>
      </c>
      <c r="H169" s="20">
        <f t="shared" si="2"/>
        <v>90</v>
      </c>
      <c r="I169" s="11">
        <v>180</v>
      </c>
      <c r="J169" s="2">
        <v>2</v>
      </c>
      <c r="K169" s="2" t="s">
        <v>14</v>
      </c>
      <c r="L169" s="2" t="s">
        <v>91</v>
      </c>
    </row>
    <row r="170" spans="1:12" x14ac:dyDescent="0.25">
      <c r="A170" s="23"/>
      <c r="B170" t="s">
        <v>90</v>
      </c>
      <c r="C170" t="s">
        <v>9</v>
      </c>
      <c r="D170" t="s">
        <v>98</v>
      </c>
      <c r="E170" t="s">
        <v>96</v>
      </c>
      <c r="F170" t="s">
        <v>97</v>
      </c>
      <c r="G170" s="15">
        <v>13</v>
      </c>
      <c r="H170" s="20">
        <f t="shared" si="2"/>
        <v>90</v>
      </c>
      <c r="I170" s="11">
        <v>180</v>
      </c>
      <c r="J170" s="2">
        <v>3</v>
      </c>
      <c r="K170" s="2" t="s">
        <v>14</v>
      </c>
      <c r="L170" s="2" t="s">
        <v>91</v>
      </c>
    </row>
    <row r="171" spans="1:12" x14ac:dyDescent="0.25">
      <c r="A171" s="23"/>
      <c r="B171" t="s">
        <v>90</v>
      </c>
      <c r="C171" t="s">
        <v>9</v>
      </c>
      <c r="D171" t="s">
        <v>98</v>
      </c>
      <c r="E171" t="s">
        <v>96</v>
      </c>
      <c r="F171" t="s">
        <v>97</v>
      </c>
      <c r="G171" s="15">
        <v>11</v>
      </c>
      <c r="H171" s="20">
        <f t="shared" si="2"/>
        <v>90</v>
      </c>
      <c r="I171" s="11">
        <v>180</v>
      </c>
      <c r="J171" s="2">
        <v>4</v>
      </c>
      <c r="K171" s="2" t="s">
        <v>14</v>
      </c>
      <c r="L171" s="2" t="s">
        <v>91</v>
      </c>
    </row>
    <row r="172" spans="1:12" x14ac:dyDescent="0.25">
      <c r="A172" s="23"/>
      <c r="B172" t="s">
        <v>90</v>
      </c>
      <c r="C172" t="s">
        <v>9</v>
      </c>
      <c r="D172" t="s">
        <v>98</v>
      </c>
      <c r="E172" t="s">
        <v>96</v>
      </c>
      <c r="F172" t="s">
        <v>97</v>
      </c>
      <c r="G172" s="15">
        <v>1</v>
      </c>
      <c r="H172" s="20">
        <f t="shared" si="2"/>
        <v>90</v>
      </c>
      <c r="I172" s="11">
        <v>180</v>
      </c>
      <c r="J172" s="2">
        <v>9</v>
      </c>
      <c r="K172" s="2" t="s">
        <v>14</v>
      </c>
      <c r="L172" s="2" t="s">
        <v>91</v>
      </c>
    </row>
    <row r="173" spans="1:12" x14ac:dyDescent="0.25">
      <c r="A173" s="23"/>
      <c r="B173" t="s">
        <v>90</v>
      </c>
      <c r="C173" t="s">
        <v>9</v>
      </c>
      <c r="D173" t="s">
        <v>98</v>
      </c>
      <c r="E173" t="s">
        <v>96</v>
      </c>
      <c r="F173" t="s">
        <v>97</v>
      </c>
      <c r="G173" s="15">
        <v>6</v>
      </c>
      <c r="H173" s="20">
        <f t="shared" si="2"/>
        <v>90</v>
      </c>
      <c r="I173" s="11">
        <v>180</v>
      </c>
      <c r="J173" s="2">
        <v>5</v>
      </c>
      <c r="K173" s="2" t="s">
        <v>14</v>
      </c>
      <c r="L173" s="2" t="s">
        <v>91</v>
      </c>
    </row>
    <row r="174" spans="1:12" x14ac:dyDescent="0.25">
      <c r="A174" s="23"/>
      <c r="B174" t="s">
        <v>90</v>
      </c>
      <c r="C174" t="s">
        <v>9</v>
      </c>
      <c r="D174" t="s">
        <v>98</v>
      </c>
      <c r="E174" t="s">
        <v>96</v>
      </c>
      <c r="F174" t="s">
        <v>97</v>
      </c>
      <c r="G174" s="15">
        <v>12</v>
      </c>
      <c r="H174" s="20">
        <f t="shared" si="2"/>
        <v>90</v>
      </c>
      <c r="I174" s="11">
        <v>180</v>
      </c>
      <c r="J174" s="2">
        <v>6</v>
      </c>
      <c r="K174" s="2" t="s">
        <v>14</v>
      </c>
      <c r="L174" s="2" t="s">
        <v>91</v>
      </c>
    </row>
    <row r="175" spans="1:12" x14ac:dyDescent="0.25">
      <c r="A175" s="23"/>
      <c r="B175" t="s">
        <v>90</v>
      </c>
      <c r="C175" t="s">
        <v>9</v>
      </c>
      <c r="D175" t="s">
        <v>98</v>
      </c>
      <c r="E175" t="s">
        <v>96</v>
      </c>
      <c r="F175" t="s">
        <v>97</v>
      </c>
      <c r="G175" s="15">
        <v>29</v>
      </c>
      <c r="H175" s="20">
        <f t="shared" si="2"/>
        <v>90</v>
      </c>
      <c r="I175" s="11">
        <v>180</v>
      </c>
      <c r="J175" s="2">
        <v>7</v>
      </c>
      <c r="K175" s="2" t="s">
        <v>14</v>
      </c>
      <c r="L175" s="2" t="s">
        <v>91</v>
      </c>
    </row>
    <row r="176" spans="1:12" x14ac:dyDescent="0.25">
      <c r="A176" s="23"/>
      <c r="B176" t="s">
        <v>90</v>
      </c>
      <c r="C176" t="s">
        <v>9</v>
      </c>
      <c r="D176" t="s">
        <v>98</v>
      </c>
      <c r="E176" t="s">
        <v>96</v>
      </c>
      <c r="F176" t="s">
        <v>97</v>
      </c>
      <c r="G176" s="15">
        <v>80</v>
      </c>
      <c r="H176" s="20">
        <f t="shared" si="2"/>
        <v>90</v>
      </c>
      <c r="I176" s="11">
        <v>180</v>
      </c>
      <c r="J176" s="2">
        <v>8</v>
      </c>
      <c r="K176" s="2" t="s">
        <v>14</v>
      </c>
      <c r="L176" s="2" t="s">
        <v>91</v>
      </c>
    </row>
    <row r="177" spans="1:12" x14ac:dyDescent="0.25">
      <c r="A177" s="23"/>
      <c r="B177" t="s">
        <v>90</v>
      </c>
      <c r="C177" t="s">
        <v>9</v>
      </c>
      <c r="D177" t="s">
        <v>98</v>
      </c>
      <c r="E177" t="s">
        <v>96</v>
      </c>
      <c r="F177" t="s">
        <v>97</v>
      </c>
      <c r="G177" s="15">
        <v>5</v>
      </c>
      <c r="H177" s="20">
        <f t="shared" si="2"/>
        <v>90</v>
      </c>
      <c r="I177" s="11">
        <v>180</v>
      </c>
      <c r="J177" s="2">
        <v>10</v>
      </c>
      <c r="K177" s="2" t="s">
        <v>14</v>
      </c>
      <c r="L177" s="2" t="s">
        <v>91</v>
      </c>
    </row>
    <row r="178" spans="1:12" x14ac:dyDescent="0.25">
      <c r="A178" s="23"/>
      <c r="B178" t="s">
        <v>90</v>
      </c>
      <c r="C178" t="s">
        <v>9</v>
      </c>
      <c r="D178" t="s">
        <v>98</v>
      </c>
      <c r="E178" t="s">
        <v>101</v>
      </c>
      <c r="F178" t="s">
        <v>102</v>
      </c>
      <c r="G178" s="15">
        <v>5</v>
      </c>
      <c r="H178" s="20">
        <f t="shared" si="2"/>
        <v>90</v>
      </c>
      <c r="I178" s="11">
        <v>180</v>
      </c>
      <c r="J178" s="2">
        <v>1</v>
      </c>
      <c r="K178" s="2" t="s">
        <v>14</v>
      </c>
      <c r="L178" s="2" t="s">
        <v>91</v>
      </c>
    </row>
    <row r="179" spans="1:12" x14ac:dyDescent="0.25">
      <c r="A179" s="23"/>
      <c r="B179" t="s">
        <v>90</v>
      </c>
      <c r="C179" t="s">
        <v>9</v>
      </c>
      <c r="D179" t="s">
        <v>98</v>
      </c>
      <c r="E179" t="s">
        <v>101</v>
      </c>
      <c r="F179" t="s">
        <v>102</v>
      </c>
      <c r="G179" s="15">
        <v>25</v>
      </c>
      <c r="H179" s="20">
        <f t="shared" si="2"/>
        <v>90</v>
      </c>
      <c r="I179" s="11">
        <v>180</v>
      </c>
      <c r="J179" s="2">
        <v>2</v>
      </c>
      <c r="K179" s="2" t="s">
        <v>14</v>
      </c>
      <c r="L179" s="2" t="s">
        <v>91</v>
      </c>
    </row>
    <row r="180" spans="1:12" x14ac:dyDescent="0.25">
      <c r="A180" s="23"/>
      <c r="B180" t="s">
        <v>90</v>
      </c>
      <c r="C180" t="s">
        <v>9</v>
      </c>
      <c r="D180" t="s">
        <v>98</v>
      </c>
      <c r="E180" t="s">
        <v>101</v>
      </c>
      <c r="F180" t="s">
        <v>102</v>
      </c>
      <c r="G180" s="15">
        <v>30</v>
      </c>
      <c r="H180" s="20">
        <f t="shared" si="2"/>
        <v>90</v>
      </c>
      <c r="I180" s="11">
        <v>180</v>
      </c>
      <c r="J180" s="2">
        <v>3</v>
      </c>
      <c r="K180" s="2" t="s">
        <v>14</v>
      </c>
      <c r="L180" s="2" t="s">
        <v>91</v>
      </c>
    </row>
    <row r="181" spans="1:12" x14ac:dyDescent="0.25">
      <c r="A181" s="23"/>
      <c r="B181" t="s">
        <v>90</v>
      </c>
      <c r="C181" t="s">
        <v>9</v>
      </c>
      <c r="D181" t="s">
        <v>98</v>
      </c>
      <c r="E181" t="s">
        <v>101</v>
      </c>
      <c r="F181" t="s">
        <v>102</v>
      </c>
      <c r="G181" s="15">
        <v>41</v>
      </c>
      <c r="H181" s="20">
        <f t="shared" si="2"/>
        <v>90</v>
      </c>
      <c r="I181" s="11">
        <v>180</v>
      </c>
      <c r="J181" s="2">
        <v>4</v>
      </c>
      <c r="K181" s="2" t="s">
        <v>14</v>
      </c>
      <c r="L181" s="2" t="s">
        <v>91</v>
      </c>
    </row>
    <row r="182" spans="1:12" x14ac:dyDescent="0.25">
      <c r="A182" s="23"/>
      <c r="B182" t="s">
        <v>90</v>
      </c>
      <c r="C182" t="s">
        <v>9</v>
      </c>
      <c r="D182" t="s">
        <v>98</v>
      </c>
      <c r="E182" t="s">
        <v>101</v>
      </c>
      <c r="F182" t="s">
        <v>102</v>
      </c>
      <c r="G182" s="15">
        <v>35</v>
      </c>
      <c r="H182" s="20">
        <f t="shared" si="2"/>
        <v>90</v>
      </c>
      <c r="I182" s="11">
        <v>180</v>
      </c>
      <c r="J182" s="2">
        <v>5</v>
      </c>
      <c r="K182" s="2" t="s">
        <v>14</v>
      </c>
      <c r="L182" s="2" t="s">
        <v>91</v>
      </c>
    </row>
    <row r="183" spans="1:12" x14ac:dyDescent="0.25">
      <c r="A183" s="23"/>
      <c r="B183" t="s">
        <v>90</v>
      </c>
      <c r="C183" t="s">
        <v>9</v>
      </c>
      <c r="D183" t="s">
        <v>98</v>
      </c>
      <c r="E183" t="s">
        <v>101</v>
      </c>
      <c r="F183" t="s">
        <v>102</v>
      </c>
      <c r="G183" s="15">
        <v>15</v>
      </c>
      <c r="H183" s="20">
        <f t="shared" si="2"/>
        <v>90</v>
      </c>
      <c r="I183" s="11">
        <v>180</v>
      </c>
      <c r="J183" s="2">
        <v>6</v>
      </c>
      <c r="K183" s="2" t="s">
        <v>14</v>
      </c>
      <c r="L183" s="2" t="s">
        <v>91</v>
      </c>
    </row>
    <row r="184" spans="1:12" x14ac:dyDescent="0.25">
      <c r="A184" s="23"/>
      <c r="B184" t="s">
        <v>90</v>
      </c>
      <c r="C184" t="s">
        <v>9</v>
      </c>
      <c r="D184" t="s">
        <v>98</v>
      </c>
      <c r="E184" t="s">
        <v>101</v>
      </c>
      <c r="F184" t="s">
        <v>102</v>
      </c>
      <c r="G184" s="15">
        <v>22</v>
      </c>
      <c r="H184" s="20">
        <f t="shared" si="2"/>
        <v>90</v>
      </c>
      <c r="I184" s="11">
        <v>180</v>
      </c>
      <c r="J184" s="2">
        <v>7</v>
      </c>
      <c r="K184" s="2" t="s">
        <v>14</v>
      </c>
      <c r="L184" s="2" t="s">
        <v>91</v>
      </c>
    </row>
    <row r="185" spans="1:12" x14ac:dyDescent="0.25">
      <c r="A185" s="23"/>
      <c r="B185" t="s">
        <v>90</v>
      </c>
      <c r="C185" t="s">
        <v>9</v>
      </c>
      <c r="D185" t="s">
        <v>98</v>
      </c>
      <c r="E185" t="s">
        <v>101</v>
      </c>
      <c r="F185" t="s">
        <v>102</v>
      </c>
      <c r="G185" s="15">
        <v>20</v>
      </c>
      <c r="H185" s="20">
        <f t="shared" si="2"/>
        <v>90</v>
      </c>
      <c r="I185" s="11">
        <v>180</v>
      </c>
      <c r="J185" s="2">
        <v>8</v>
      </c>
      <c r="K185" s="2" t="s">
        <v>14</v>
      </c>
      <c r="L185" s="2" t="s">
        <v>91</v>
      </c>
    </row>
    <row r="186" spans="1:12" x14ac:dyDescent="0.25">
      <c r="A186" s="23"/>
      <c r="B186" t="s">
        <v>90</v>
      </c>
      <c r="C186" t="s">
        <v>9</v>
      </c>
      <c r="D186" t="s">
        <v>98</v>
      </c>
      <c r="E186" t="s">
        <v>101</v>
      </c>
      <c r="F186" t="s">
        <v>102</v>
      </c>
      <c r="G186" s="15">
        <v>5</v>
      </c>
      <c r="H186" s="20">
        <f t="shared" si="2"/>
        <v>95</v>
      </c>
      <c r="I186" s="11">
        <v>190</v>
      </c>
      <c r="J186" s="2">
        <v>9</v>
      </c>
      <c r="K186" s="2" t="s">
        <v>14</v>
      </c>
      <c r="L186" s="2" t="s">
        <v>91</v>
      </c>
    </row>
    <row r="187" spans="1:12" x14ac:dyDescent="0.25">
      <c r="A187" s="23"/>
      <c r="B187" t="s">
        <v>90</v>
      </c>
      <c r="C187" t="s">
        <v>9</v>
      </c>
      <c r="D187" t="s">
        <v>98</v>
      </c>
      <c r="E187" t="s">
        <v>101</v>
      </c>
      <c r="F187" t="s">
        <v>102</v>
      </c>
      <c r="G187" s="15">
        <v>5</v>
      </c>
      <c r="H187" s="20">
        <f t="shared" si="2"/>
        <v>95</v>
      </c>
      <c r="I187" s="11">
        <v>190</v>
      </c>
      <c r="J187" s="2">
        <v>10</v>
      </c>
      <c r="K187" s="2" t="s">
        <v>14</v>
      </c>
      <c r="L187" s="2" t="s">
        <v>91</v>
      </c>
    </row>
    <row r="188" spans="1:12" x14ac:dyDescent="0.25">
      <c r="A188" s="23"/>
      <c r="B188" t="s">
        <v>90</v>
      </c>
      <c r="C188" t="s">
        <v>9</v>
      </c>
      <c r="D188" t="s">
        <v>98</v>
      </c>
      <c r="E188" t="s">
        <v>103</v>
      </c>
      <c r="F188" t="s">
        <v>104</v>
      </c>
      <c r="G188" s="15">
        <v>10</v>
      </c>
      <c r="H188" s="20">
        <f t="shared" si="2"/>
        <v>90</v>
      </c>
      <c r="I188" s="11">
        <v>180</v>
      </c>
      <c r="J188" s="2">
        <v>1</v>
      </c>
      <c r="K188" s="2" t="s">
        <v>14</v>
      </c>
      <c r="L188" s="2" t="s">
        <v>91</v>
      </c>
    </row>
    <row r="189" spans="1:12" x14ac:dyDescent="0.25">
      <c r="A189" s="23"/>
      <c r="B189" t="s">
        <v>90</v>
      </c>
      <c r="C189" t="s">
        <v>9</v>
      </c>
      <c r="D189" t="s">
        <v>98</v>
      </c>
      <c r="E189" t="s">
        <v>103</v>
      </c>
      <c r="F189" t="s">
        <v>104</v>
      </c>
      <c r="G189" s="15">
        <v>10</v>
      </c>
      <c r="H189" s="20">
        <f t="shared" si="2"/>
        <v>90</v>
      </c>
      <c r="I189" s="11">
        <v>180</v>
      </c>
      <c r="J189" s="2">
        <v>2</v>
      </c>
      <c r="K189" s="2" t="s">
        <v>14</v>
      </c>
      <c r="L189" s="2" t="s">
        <v>91</v>
      </c>
    </row>
    <row r="190" spans="1:12" x14ac:dyDescent="0.25">
      <c r="A190" s="23"/>
      <c r="B190" t="s">
        <v>90</v>
      </c>
      <c r="C190" t="s">
        <v>9</v>
      </c>
      <c r="D190" t="s">
        <v>98</v>
      </c>
      <c r="E190" t="s">
        <v>103</v>
      </c>
      <c r="F190" t="s">
        <v>104</v>
      </c>
      <c r="G190" s="15">
        <v>10</v>
      </c>
      <c r="H190" s="20">
        <f t="shared" si="2"/>
        <v>90</v>
      </c>
      <c r="I190" s="11">
        <v>180</v>
      </c>
      <c r="J190" s="2">
        <v>3</v>
      </c>
      <c r="K190" s="2" t="s">
        <v>14</v>
      </c>
      <c r="L190" s="2" t="s">
        <v>91</v>
      </c>
    </row>
    <row r="191" spans="1:12" x14ac:dyDescent="0.25">
      <c r="A191" s="23"/>
      <c r="B191" t="s">
        <v>90</v>
      </c>
      <c r="C191" t="s">
        <v>9</v>
      </c>
      <c r="D191" t="s">
        <v>98</v>
      </c>
      <c r="E191" t="s">
        <v>103</v>
      </c>
      <c r="F191" t="s">
        <v>104</v>
      </c>
      <c r="G191" s="15">
        <v>3</v>
      </c>
      <c r="H191" s="20">
        <f t="shared" si="2"/>
        <v>90</v>
      </c>
      <c r="I191" s="11">
        <v>180</v>
      </c>
      <c r="J191" s="2">
        <v>4</v>
      </c>
      <c r="K191" s="2" t="s">
        <v>14</v>
      </c>
      <c r="L191" s="2" t="s">
        <v>91</v>
      </c>
    </row>
    <row r="192" spans="1:12" x14ac:dyDescent="0.25">
      <c r="A192" s="23"/>
      <c r="B192" t="s">
        <v>90</v>
      </c>
      <c r="C192" t="s">
        <v>9</v>
      </c>
      <c r="D192" t="s">
        <v>98</v>
      </c>
      <c r="E192" t="s">
        <v>103</v>
      </c>
      <c r="F192" t="s">
        <v>104</v>
      </c>
      <c r="G192" s="15">
        <v>15</v>
      </c>
      <c r="H192" s="20">
        <f t="shared" si="2"/>
        <v>90</v>
      </c>
      <c r="I192" s="11">
        <v>180</v>
      </c>
      <c r="J192" s="2">
        <v>8</v>
      </c>
      <c r="K192" s="2" t="s">
        <v>14</v>
      </c>
      <c r="L192" s="2" t="s">
        <v>91</v>
      </c>
    </row>
    <row r="193" spans="1:12" x14ac:dyDescent="0.25">
      <c r="A193" s="23"/>
      <c r="B193" t="s">
        <v>90</v>
      </c>
      <c r="C193" t="s">
        <v>9</v>
      </c>
      <c r="D193" t="s">
        <v>98</v>
      </c>
      <c r="E193" t="s">
        <v>103</v>
      </c>
      <c r="F193" t="s">
        <v>104</v>
      </c>
      <c r="G193" s="15">
        <v>10</v>
      </c>
      <c r="H193" s="20">
        <f t="shared" si="2"/>
        <v>95</v>
      </c>
      <c r="I193" s="11">
        <v>190</v>
      </c>
      <c r="J193" s="2">
        <v>9</v>
      </c>
      <c r="K193" s="2" t="s">
        <v>14</v>
      </c>
      <c r="L193" s="2" t="s">
        <v>91</v>
      </c>
    </row>
    <row r="194" spans="1:12" x14ac:dyDescent="0.25">
      <c r="A194" s="23"/>
      <c r="B194" t="s">
        <v>90</v>
      </c>
      <c r="C194" t="s">
        <v>9</v>
      </c>
      <c r="D194" t="s">
        <v>98</v>
      </c>
      <c r="E194" t="s">
        <v>103</v>
      </c>
      <c r="F194" t="s">
        <v>104</v>
      </c>
      <c r="G194" s="15">
        <v>25</v>
      </c>
      <c r="H194" s="20">
        <f t="shared" si="2"/>
        <v>95</v>
      </c>
      <c r="I194" s="11">
        <v>190</v>
      </c>
      <c r="J194" s="2">
        <v>10</v>
      </c>
      <c r="K194" s="2" t="s">
        <v>14</v>
      </c>
      <c r="L194" s="2" t="s">
        <v>91</v>
      </c>
    </row>
    <row r="195" spans="1:12" x14ac:dyDescent="0.25">
      <c r="A195" s="23"/>
      <c r="B195" t="s">
        <v>90</v>
      </c>
      <c r="C195" t="s">
        <v>9</v>
      </c>
      <c r="D195" t="s">
        <v>105</v>
      </c>
      <c r="E195" t="s">
        <v>106</v>
      </c>
      <c r="F195" t="s">
        <v>107</v>
      </c>
      <c r="G195" s="15">
        <v>5</v>
      </c>
      <c r="H195" s="20">
        <f t="shared" si="2"/>
        <v>90</v>
      </c>
      <c r="I195" s="11">
        <v>180</v>
      </c>
      <c r="J195" s="2">
        <v>3</v>
      </c>
      <c r="K195" s="2" t="s">
        <v>14</v>
      </c>
      <c r="L195" s="2" t="s">
        <v>91</v>
      </c>
    </row>
    <row r="196" spans="1:12" x14ac:dyDescent="0.25">
      <c r="A196" s="23"/>
      <c r="B196" t="s">
        <v>90</v>
      </c>
      <c r="C196" t="s">
        <v>9</v>
      </c>
      <c r="D196" t="s">
        <v>105</v>
      </c>
      <c r="E196" t="s">
        <v>106</v>
      </c>
      <c r="F196" t="s">
        <v>107</v>
      </c>
      <c r="G196" s="15">
        <v>5</v>
      </c>
      <c r="H196" s="20">
        <f t="shared" si="2"/>
        <v>90</v>
      </c>
      <c r="I196" s="11">
        <v>180</v>
      </c>
      <c r="J196" s="2">
        <v>4</v>
      </c>
      <c r="K196" s="2" t="s">
        <v>14</v>
      </c>
      <c r="L196" s="2" t="s">
        <v>91</v>
      </c>
    </row>
    <row r="197" spans="1:12" ht="31.5" customHeight="1" x14ac:dyDescent="0.25">
      <c r="A197" s="23"/>
      <c r="B197" t="s">
        <v>90</v>
      </c>
      <c r="C197" t="s">
        <v>9</v>
      </c>
      <c r="D197" t="s">
        <v>105</v>
      </c>
      <c r="E197" t="s">
        <v>106</v>
      </c>
      <c r="F197" t="s">
        <v>107</v>
      </c>
      <c r="G197" s="15">
        <v>5</v>
      </c>
      <c r="H197" s="20">
        <f t="shared" ref="H197:H260" si="3">+I197/2</f>
        <v>90</v>
      </c>
      <c r="I197" s="11">
        <v>180</v>
      </c>
      <c r="J197" s="2">
        <v>5</v>
      </c>
      <c r="K197" s="2" t="s">
        <v>14</v>
      </c>
      <c r="L197" s="2" t="s">
        <v>91</v>
      </c>
    </row>
    <row r="198" spans="1:12" x14ac:dyDescent="0.25">
      <c r="A198" s="23"/>
      <c r="B198" t="s">
        <v>90</v>
      </c>
      <c r="C198" t="s">
        <v>9</v>
      </c>
      <c r="D198" t="s">
        <v>105</v>
      </c>
      <c r="E198" t="s">
        <v>96</v>
      </c>
      <c r="F198" t="s">
        <v>97</v>
      </c>
      <c r="G198" s="15">
        <v>8</v>
      </c>
      <c r="H198" s="20">
        <f t="shared" si="3"/>
        <v>90</v>
      </c>
      <c r="I198" s="11">
        <v>180</v>
      </c>
      <c r="J198" s="2">
        <v>2</v>
      </c>
      <c r="K198" s="2" t="s">
        <v>14</v>
      </c>
      <c r="L198" s="2" t="s">
        <v>91</v>
      </c>
    </row>
    <row r="199" spans="1:12" x14ac:dyDescent="0.25">
      <c r="A199" s="23"/>
      <c r="B199" t="s">
        <v>90</v>
      </c>
      <c r="C199" t="s">
        <v>9</v>
      </c>
      <c r="D199" t="s">
        <v>105</v>
      </c>
      <c r="E199" t="s">
        <v>96</v>
      </c>
      <c r="F199" t="s">
        <v>97</v>
      </c>
      <c r="G199" s="15">
        <v>5</v>
      </c>
      <c r="H199" s="20">
        <f t="shared" si="3"/>
        <v>90</v>
      </c>
      <c r="I199" s="11">
        <v>180</v>
      </c>
      <c r="J199" s="2">
        <v>3</v>
      </c>
      <c r="K199" s="2" t="s">
        <v>14</v>
      </c>
      <c r="L199" s="2" t="s">
        <v>91</v>
      </c>
    </row>
    <row r="200" spans="1:12" x14ac:dyDescent="0.25">
      <c r="A200" s="23"/>
      <c r="B200" t="s">
        <v>90</v>
      </c>
      <c r="C200" t="s">
        <v>9</v>
      </c>
      <c r="D200" t="s">
        <v>105</v>
      </c>
      <c r="E200" t="s">
        <v>96</v>
      </c>
      <c r="F200" t="s">
        <v>97</v>
      </c>
      <c r="G200" s="15">
        <v>5</v>
      </c>
      <c r="H200" s="20">
        <f t="shared" si="3"/>
        <v>90</v>
      </c>
      <c r="I200" s="11">
        <v>180</v>
      </c>
      <c r="J200" s="2">
        <v>4</v>
      </c>
      <c r="K200" s="2" t="s">
        <v>14</v>
      </c>
      <c r="L200" s="2" t="s">
        <v>91</v>
      </c>
    </row>
    <row r="201" spans="1:12" x14ac:dyDescent="0.25">
      <c r="A201" s="23"/>
      <c r="B201" t="s">
        <v>90</v>
      </c>
      <c r="C201" t="s">
        <v>9</v>
      </c>
      <c r="D201" t="s">
        <v>105</v>
      </c>
      <c r="E201" t="s">
        <v>96</v>
      </c>
      <c r="F201" t="s">
        <v>97</v>
      </c>
      <c r="G201" s="15">
        <v>1</v>
      </c>
      <c r="H201" s="20">
        <f t="shared" si="3"/>
        <v>90</v>
      </c>
      <c r="I201" s="11">
        <v>180</v>
      </c>
      <c r="J201" s="2">
        <v>8</v>
      </c>
      <c r="K201" s="2" t="s">
        <v>14</v>
      </c>
      <c r="L201" s="2" t="s">
        <v>91</v>
      </c>
    </row>
    <row r="202" spans="1:12" x14ac:dyDescent="0.25">
      <c r="A202" s="23"/>
      <c r="B202" t="s">
        <v>90</v>
      </c>
      <c r="C202" t="s">
        <v>9</v>
      </c>
      <c r="D202" t="s">
        <v>108</v>
      </c>
      <c r="E202" t="s">
        <v>96</v>
      </c>
      <c r="F202" t="s">
        <v>97</v>
      </c>
      <c r="G202" s="15">
        <v>3</v>
      </c>
      <c r="H202" s="20">
        <f t="shared" si="3"/>
        <v>200</v>
      </c>
      <c r="I202" s="11">
        <v>400</v>
      </c>
      <c r="J202" s="2">
        <v>1</v>
      </c>
      <c r="K202" s="2" t="s">
        <v>14</v>
      </c>
      <c r="L202" s="2" t="s">
        <v>91</v>
      </c>
    </row>
    <row r="203" spans="1:12" x14ac:dyDescent="0.25">
      <c r="A203" s="23"/>
      <c r="B203" t="s">
        <v>90</v>
      </c>
      <c r="C203" t="s">
        <v>9</v>
      </c>
      <c r="D203" t="s">
        <v>108</v>
      </c>
      <c r="E203" t="s">
        <v>96</v>
      </c>
      <c r="F203" t="s">
        <v>97</v>
      </c>
      <c r="G203" s="15">
        <v>15</v>
      </c>
      <c r="H203" s="20">
        <f t="shared" si="3"/>
        <v>200</v>
      </c>
      <c r="I203" s="11">
        <v>400</v>
      </c>
      <c r="J203" s="2">
        <v>2</v>
      </c>
      <c r="K203" s="2" t="s">
        <v>14</v>
      </c>
      <c r="L203" s="2" t="s">
        <v>91</v>
      </c>
    </row>
    <row r="204" spans="1:12" x14ac:dyDescent="0.25">
      <c r="A204" s="23"/>
      <c r="B204" t="s">
        <v>90</v>
      </c>
      <c r="C204" t="s">
        <v>9</v>
      </c>
      <c r="D204" t="s">
        <v>108</v>
      </c>
      <c r="E204" t="s">
        <v>96</v>
      </c>
      <c r="F204" t="s">
        <v>97</v>
      </c>
      <c r="G204" s="15">
        <v>3</v>
      </c>
      <c r="H204" s="20">
        <f t="shared" si="3"/>
        <v>200</v>
      </c>
      <c r="I204" s="11">
        <v>400</v>
      </c>
      <c r="J204" s="2">
        <v>4</v>
      </c>
      <c r="K204" s="2" t="s">
        <v>14</v>
      </c>
      <c r="L204" s="2" t="s">
        <v>91</v>
      </c>
    </row>
    <row r="205" spans="1:12" x14ac:dyDescent="0.25">
      <c r="A205" s="23"/>
      <c r="B205" t="s">
        <v>90</v>
      </c>
      <c r="C205" t="s">
        <v>9</v>
      </c>
      <c r="D205" t="s">
        <v>108</v>
      </c>
      <c r="E205" t="s">
        <v>96</v>
      </c>
      <c r="F205" t="s">
        <v>97</v>
      </c>
      <c r="G205" s="15">
        <v>2</v>
      </c>
      <c r="H205" s="20">
        <f t="shared" si="3"/>
        <v>200</v>
      </c>
      <c r="I205" s="11">
        <v>400</v>
      </c>
      <c r="J205" s="2">
        <v>5</v>
      </c>
      <c r="K205" s="2" t="s">
        <v>14</v>
      </c>
      <c r="L205" s="2" t="s">
        <v>91</v>
      </c>
    </row>
    <row r="206" spans="1:12" x14ac:dyDescent="0.25">
      <c r="A206" s="23"/>
      <c r="B206" t="s">
        <v>90</v>
      </c>
      <c r="C206" t="s">
        <v>9</v>
      </c>
      <c r="D206" t="s">
        <v>108</v>
      </c>
      <c r="E206" t="s">
        <v>96</v>
      </c>
      <c r="F206" t="s">
        <v>97</v>
      </c>
      <c r="G206" s="15">
        <v>10</v>
      </c>
      <c r="H206" s="20">
        <f t="shared" si="3"/>
        <v>200</v>
      </c>
      <c r="I206" s="11">
        <v>400</v>
      </c>
      <c r="J206" s="2">
        <v>7</v>
      </c>
      <c r="K206" s="2" t="s">
        <v>14</v>
      </c>
      <c r="L206" s="2" t="s">
        <v>91</v>
      </c>
    </row>
    <row r="207" spans="1:12" x14ac:dyDescent="0.25">
      <c r="A207" s="23"/>
      <c r="B207" t="s">
        <v>90</v>
      </c>
      <c r="C207" t="s">
        <v>9</v>
      </c>
      <c r="D207" t="s">
        <v>108</v>
      </c>
      <c r="E207" t="s">
        <v>96</v>
      </c>
      <c r="F207" t="s">
        <v>97</v>
      </c>
      <c r="G207" s="15">
        <v>4</v>
      </c>
      <c r="H207" s="20">
        <f t="shared" si="3"/>
        <v>205</v>
      </c>
      <c r="I207" s="11">
        <v>410</v>
      </c>
      <c r="J207" s="2">
        <v>10</v>
      </c>
      <c r="K207" s="2" t="s">
        <v>14</v>
      </c>
      <c r="L207" s="2" t="s">
        <v>91</v>
      </c>
    </row>
    <row r="208" spans="1:12" x14ac:dyDescent="0.25">
      <c r="A208" s="23"/>
      <c r="B208" t="s">
        <v>90</v>
      </c>
      <c r="C208" t="s">
        <v>9</v>
      </c>
      <c r="D208" t="s">
        <v>108</v>
      </c>
      <c r="E208" t="s">
        <v>109</v>
      </c>
      <c r="F208" t="s">
        <v>110</v>
      </c>
      <c r="G208" s="15">
        <v>180</v>
      </c>
      <c r="H208" s="20">
        <f t="shared" si="3"/>
        <v>200</v>
      </c>
      <c r="I208" s="11">
        <v>400</v>
      </c>
      <c r="J208" s="2">
        <v>2</v>
      </c>
      <c r="K208" s="2" t="s">
        <v>14</v>
      </c>
      <c r="L208" s="2" t="s">
        <v>91</v>
      </c>
    </row>
    <row r="209" spans="1:12" x14ac:dyDescent="0.25">
      <c r="A209" s="23"/>
      <c r="B209" t="s">
        <v>90</v>
      </c>
      <c r="C209" t="s">
        <v>9</v>
      </c>
      <c r="D209" t="s">
        <v>108</v>
      </c>
      <c r="E209" t="s">
        <v>109</v>
      </c>
      <c r="F209" t="s">
        <v>110</v>
      </c>
      <c r="G209" s="15">
        <v>300</v>
      </c>
      <c r="H209" s="20">
        <f t="shared" si="3"/>
        <v>200</v>
      </c>
      <c r="I209" s="11">
        <v>400</v>
      </c>
      <c r="J209" s="2">
        <v>3</v>
      </c>
      <c r="K209" s="2" t="s">
        <v>14</v>
      </c>
      <c r="L209" s="2" t="s">
        <v>91</v>
      </c>
    </row>
    <row r="210" spans="1:12" x14ac:dyDescent="0.25">
      <c r="A210" s="23"/>
      <c r="B210" t="s">
        <v>90</v>
      </c>
      <c r="C210" t="s">
        <v>9</v>
      </c>
      <c r="D210" t="s">
        <v>108</v>
      </c>
      <c r="E210" t="s">
        <v>109</v>
      </c>
      <c r="F210" t="s">
        <v>110</v>
      </c>
      <c r="G210" s="15">
        <v>190</v>
      </c>
      <c r="H210" s="20">
        <f t="shared" si="3"/>
        <v>200</v>
      </c>
      <c r="I210" s="11">
        <v>400</v>
      </c>
      <c r="J210" s="2">
        <v>4</v>
      </c>
      <c r="K210" s="2" t="s">
        <v>14</v>
      </c>
      <c r="L210" s="2" t="s">
        <v>91</v>
      </c>
    </row>
    <row r="211" spans="1:12" x14ac:dyDescent="0.25">
      <c r="A211" s="23"/>
      <c r="B211" t="s">
        <v>90</v>
      </c>
      <c r="C211" t="s">
        <v>9</v>
      </c>
      <c r="D211" t="s">
        <v>108</v>
      </c>
      <c r="E211" t="s">
        <v>109</v>
      </c>
      <c r="F211" t="s">
        <v>110</v>
      </c>
      <c r="G211" s="15">
        <v>180</v>
      </c>
      <c r="H211" s="20">
        <f t="shared" si="3"/>
        <v>200</v>
      </c>
      <c r="I211" s="11">
        <v>400</v>
      </c>
      <c r="J211" s="2">
        <v>5</v>
      </c>
      <c r="K211" s="2" t="s">
        <v>14</v>
      </c>
      <c r="L211" s="2" t="s">
        <v>91</v>
      </c>
    </row>
    <row r="212" spans="1:12" x14ac:dyDescent="0.25">
      <c r="A212" s="23"/>
      <c r="B212" t="s">
        <v>90</v>
      </c>
      <c r="C212" t="s">
        <v>9</v>
      </c>
      <c r="D212" t="s">
        <v>108</v>
      </c>
      <c r="E212" t="s">
        <v>109</v>
      </c>
      <c r="F212" t="s">
        <v>110</v>
      </c>
      <c r="G212" s="15">
        <v>100</v>
      </c>
      <c r="H212" s="20">
        <f t="shared" si="3"/>
        <v>200</v>
      </c>
      <c r="I212" s="11">
        <v>400</v>
      </c>
      <c r="J212" s="2">
        <v>6</v>
      </c>
      <c r="K212" s="2" t="s">
        <v>14</v>
      </c>
      <c r="L212" s="2" t="s">
        <v>91</v>
      </c>
    </row>
    <row r="213" spans="1:12" x14ac:dyDescent="0.25">
      <c r="A213" s="23"/>
      <c r="B213" t="s">
        <v>90</v>
      </c>
      <c r="C213" t="s">
        <v>9</v>
      </c>
      <c r="D213" t="s">
        <v>108</v>
      </c>
      <c r="E213" t="s">
        <v>109</v>
      </c>
      <c r="F213" t="s">
        <v>110</v>
      </c>
      <c r="G213" s="15">
        <v>250</v>
      </c>
      <c r="H213" s="20">
        <f t="shared" si="3"/>
        <v>200</v>
      </c>
      <c r="I213" s="11">
        <v>400</v>
      </c>
      <c r="J213" s="2">
        <v>7</v>
      </c>
      <c r="K213" s="2" t="s">
        <v>14</v>
      </c>
      <c r="L213" s="2" t="s">
        <v>91</v>
      </c>
    </row>
    <row r="214" spans="1:12" x14ac:dyDescent="0.25">
      <c r="A214" s="23"/>
      <c r="B214" t="s">
        <v>90</v>
      </c>
      <c r="C214" t="s">
        <v>9</v>
      </c>
      <c r="D214" t="s">
        <v>108</v>
      </c>
      <c r="E214" t="s">
        <v>109</v>
      </c>
      <c r="F214" t="s">
        <v>110</v>
      </c>
      <c r="G214" s="15">
        <v>50</v>
      </c>
      <c r="H214" s="20">
        <f t="shared" si="3"/>
        <v>200</v>
      </c>
      <c r="I214" s="11">
        <v>400</v>
      </c>
      <c r="J214" s="2">
        <v>8</v>
      </c>
      <c r="K214" s="2" t="s">
        <v>14</v>
      </c>
      <c r="L214" s="2" t="s">
        <v>91</v>
      </c>
    </row>
    <row r="215" spans="1:12" x14ac:dyDescent="0.25">
      <c r="A215" s="23"/>
      <c r="B215" t="s">
        <v>90</v>
      </c>
      <c r="C215" t="s">
        <v>9</v>
      </c>
      <c r="D215" t="s">
        <v>108</v>
      </c>
      <c r="E215" t="s">
        <v>109</v>
      </c>
      <c r="F215" t="s">
        <v>110</v>
      </c>
      <c r="G215" s="15">
        <v>5</v>
      </c>
      <c r="H215" s="20">
        <f t="shared" si="3"/>
        <v>205</v>
      </c>
      <c r="I215" s="11">
        <v>410</v>
      </c>
      <c r="J215" s="2">
        <v>10</v>
      </c>
      <c r="K215" s="2" t="s">
        <v>14</v>
      </c>
      <c r="L215" s="2" t="s">
        <v>91</v>
      </c>
    </row>
    <row r="216" spans="1:12" x14ac:dyDescent="0.25">
      <c r="A216" s="23"/>
      <c r="B216" t="s">
        <v>90</v>
      </c>
      <c r="C216" t="s">
        <v>9</v>
      </c>
      <c r="D216" t="s">
        <v>111</v>
      </c>
      <c r="E216" t="s">
        <v>93</v>
      </c>
      <c r="F216" t="s">
        <v>94</v>
      </c>
      <c r="G216" s="15">
        <v>15</v>
      </c>
      <c r="H216" s="20">
        <f t="shared" si="3"/>
        <v>90</v>
      </c>
      <c r="I216" s="11">
        <v>180</v>
      </c>
      <c r="J216" s="2">
        <v>2</v>
      </c>
      <c r="K216" s="2" t="s">
        <v>14</v>
      </c>
      <c r="L216" s="2" t="s">
        <v>91</v>
      </c>
    </row>
    <row r="217" spans="1:12" x14ac:dyDescent="0.25">
      <c r="A217" s="23"/>
      <c r="B217" t="s">
        <v>90</v>
      </c>
      <c r="C217" t="s">
        <v>9</v>
      </c>
      <c r="D217" t="s">
        <v>111</v>
      </c>
      <c r="E217" t="s">
        <v>93</v>
      </c>
      <c r="F217" t="s">
        <v>94</v>
      </c>
      <c r="G217" s="15">
        <v>15</v>
      </c>
      <c r="H217" s="20">
        <f t="shared" si="3"/>
        <v>90</v>
      </c>
      <c r="I217" s="11">
        <v>180</v>
      </c>
      <c r="J217" s="2">
        <v>3</v>
      </c>
      <c r="K217" s="2" t="s">
        <v>14</v>
      </c>
      <c r="L217" s="2" t="s">
        <v>91</v>
      </c>
    </row>
    <row r="218" spans="1:12" x14ac:dyDescent="0.25">
      <c r="A218" s="23"/>
      <c r="B218" t="s">
        <v>90</v>
      </c>
      <c r="C218" t="s">
        <v>9</v>
      </c>
      <c r="D218" t="s">
        <v>111</v>
      </c>
      <c r="E218" t="s">
        <v>93</v>
      </c>
      <c r="F218" t="s">
        <v>94</v>
      </c>
      <c r="G218" s="15">
        <v>16</v>
      </c>
      <c r="H218" s="20">
        <f t="shared" si="3"/>
        <v>90</v>
      </c>
      <c r="I218" s="11">
        <v>180</v>
      </c>
      <c r="J218" s="2">
        <v>4</v>
      </c>
      <c r="K218" s="2" t="s">
        <v>14</v>
      </c>
      <c r="L218" s="2" t="s">
        <v>91</v>
      </c>
    </row>
    <row r="219" spans="1:12" x14ac:dyDescent="0.25">
      <c r="A219" s="23"/>
      <c r="B219" t="s">
        <v>90</v>
      </c>
      <c r="C219" t="s">
        <v>9</v>
      </c>
      <c r="D219" t="s">
        <v>111</v>
      </c>
      <c r="E219" t="s">
        <v>93</v>
      </c>
      <c r="F219" t="s">
        <v>94</v>
      </c>
      <c r="G219" s="15">
        <v>4</v>
      </c>
      <c r="H219" s="20">
        <f t="shared" si="3"/>
        <v>90</v>
      </c>
      <c r="I219" s="11">
        <v>180</v>
      </c>
      <c r="J219" s="2">
        <v>5</v>
      </c>
      <c r="K219" s="2" t="s">
        <v>14</v>
      </c>
      <c r="L219" s="2" t="s">
        <v>91</v>
      </c>
    </row>
    <row r="220" spans="1:12" x14ac:dyDescent="0.25">
      <c r="A220" s="23"/>
      <c r="B220" t="s">
        <v>90</v>
      </c>
      <c r="C220" t="s">
        <v>9</v>
      </c>
      <c r="D220" t="s">
        <v>111</v>
      </c>
      <c r="E220" t="s">
        <v>93</v>
      </c>
      <c r="F220" t="s">
        <v>94</v>
      </c>
      <c r="G220" s="15">
        <v>10</v>
      </c>
      <c r="H220" s="20">
        <f t="shared" si="3"/>
        <v>95</v>
      </c>
      <c r="I220" s="11">
        <v>190</v>
      </c>
      <c r="J220" s="2">
        <v>8</v>
      </c>
      <c r="K220" s="2" t="s">
        <v>14</v>
      </c>
      <c r="L220" s="2" t="s">
        <v>91</v>
      </c>
    </row>
    <row r="221" spans="1:12" x14ac:dyDescent="0.25">
      <c r="A221" s="23"/>
      <c r="B221" t="s">
        <v>90</v>
      </c>
      <c r="C221" t="s">
        <v>9</v>
      </c>
      <c r="D221" t="s">
        <v>111</v>
      </c>
      <c r="E221" t="s">
        <v>93</v>
      </c>
      <c r="F221" t="s">
        <v>94</v>
      </c>
      <c r="G221" s="15">
        <v>15</v>
      </c>
      <c r="H221" s="20">
        <f t="shared" si="3"/>
        <v>95</v>
      </c>
      <c r="I221" s="11">
        <v>190</v>
      </c>
      <c r="J221" s="2">
        <v>9</v>
      </c>
      <c r="K221" s="2" t="s">
        <v>14</v>
      </c>
      <c r="L221" s="2" t="s">
        <v>91</v>
      </c>
    </row>
    <row r="222" spans="1:12" x14ac:dyDescent="0.25">
      <c r="A222" s="23"/>
      <c r="B222" t="s">
        <v>90</v>
      </c>
      <c r="C222" t="s">
        <v>9</v>
      </c>
      <c r="D222" t="s">
        <v>111</v>
      </c>
      <c r="E222" t="s">
        <v>93</v>
      </c>
      <c r="F222" t="s">
        <v>94</v>
      </c>
      <c r="G222" s="15">
        <v>20</v>
      </c>
      <c r="H222" s="20">
        <f t="shared" si="3"/>
        <v>95</v>
      </c>
      <c r="I222" s="11">
        <v>190</v>
      </c>
      <c r="J222" s="2">
        <v>10</v>
      </c>
      <c r="K222" s="2" t="s">
        <v>14</v>
      </c>
      <c r="L222" s="2" t="s">
        <v>91</v>
      </c>
    </row>
    <row r="223" spans="1:12" x14ac:dyDescent="0.25">
      <c r="A223" s="23"/>
      <c r="B223" t="s">
        <v>90</v>
      </c>
      <c r="C223" t="s">
        <v>9</v>
      </c>
      <c r="D223" t="s">
        <v>111</v>
      </c>
      <c r="E223" t="s">
        <v>96</v>
      </c>
      <c r="F223" t="s">
        <v>97</v>
      </c>
      <c r="G223" s="15">
        <v>70</v>
      </c>
      <c r="H223" s="20">
        <f t="shared" si="3"/>
        <v>90</v>
      </c>
      <c r="I223" s="11">
        <v>180</v>
      </c>
      <c r="J223" s="2">
        <v>2</v>
      </c>
      <c r="K223" s="2" t="s">
        <v>14</v>
      </c>
      <c r="L223" s="2" t="s">
        <v>91</v>
      </c>
    </row>
    <row r="224" spans="1:12" x14ac:dyDescent="0.25">
      <c r="A224" s="23"/>
      <c r="B224" t="s">
        <v>90</v>
      </c>
      <c r="C224" t="s">
        <v>9</v>
      </c>
      <c r="D224" t="s">
        <v>111</v>
      </c>
      <c r="E224" t="s">
        <v>96</v>
      </c>
      <c r="F224" t="s">
        <v>97</v>
      </c>
      <c r="G224" s="15">
        <v>110</v>
      </c>
      <c r="H224" s="20">
        <f t="shared" si="3"/>
        <v>90</v>
      </c>
      <c r="I224" s="11">
        <v>180</v>
      </c>
      <c r="J224" s="2">
        <v>3</v>
      </c>
      <c r="K224" s="2" t="s">
        <v>14</v>
      </c>
      <c r="L224" s="2" t="s">
        <v>91</v>
      </c>
    </row>
    <row r="225" spans="1:12" x14ac:dyDescent="0.25">
      <c r="A225" s="23"/>
      <c r="B225" t="s">
        <v>90</v>
      </c>
      <c r="C225" t="s">
        <v>9</v>
      </c>
      <c r="D225" t="s">
        <v>111</v>
      </c>
      <c r="E225" t="s">
        <v>96</v>
      </c>
      <c r="F225" t="s">
        <v>97</v>
      </c>
      <c r="G225" s="15">
        <v>47</v>
      </c>
      <c r="H225" s="20">
        <f t="shared" si="3"/>
        <v>90</v>
      </c>
      <c r="I225" s="11">
        <v>180</v>
      </c>
      <c r="J225" s="2">
        <v>4</v>
      </c>
      <c r="K225" s="2" t="s">
        <v>14</v>
      </c>
      <c r="L225" s="2" t="s">
        <v>91</v>
      </c>
    </row>
    <row r="226" spans="1:12" x14ac:dyDescent="0.25">
      <c r="A226" s="23"/>
      <c r="B226" t="s">
        <v>90</v>
      </c>
      <c r="C226" t="s">
        <v>9</v>
      </c>
      <c r="D226" t="s">
        <v>111</v>
      </c>
      <c r="E226" t="s">
        <v>96</v>
      </c>
      <c r="F226" t="s">
        <v>97</v>
      </c>
      <c r="G226" s="15">
        <v>29</v>
      </c>
      <c r="H226" s="20">
        <f t="shared" si="3"/>
        <v>90</v>
      </c>
      <c r="I226" s="11">
        <v>180</v>
      </c>
      <c r="J226" s="2">
        <v>5</v>
      </c>
      <c r="K226" s="2" t="s">
        <v>14</v>
      </c>
      <c r="L226" s="2" t="s">
        <v>91</v>
      </c>
    </row>
    <row r="227" spans="1:12" x14ac:dyDescent="0.25">
      <c r="A227" s="23"/>
      <c r="B227" t="s">
        <v>90</v>
      </c>
      <c r="C227" t="s">
        <v>9</v>
      </c>
      <c r="D227" t="s">
        <v>111</v>
      </c>
      <c r="E227" t="s">
        <v>96</v>
      </c>
      <c r="F227" t="s">
        <v>97</v>
      </c>
      <c r="G227" s="15">
        <v>2</v>
      </c>
      <c r="H227" s="20">
        <f t="shared" si="3"/>
        <v>90</v>
      </c>
      <c r="I227" s="11">
        <v>180</v>
      </c>
      <c r="J227" s="2">
        <v>6</v>
      </c>
      <c r="K227" s="2" t="s">
        <v>14</v>
      </c>
      <c r="L227" s="2" t="s">
        <v>91</v>
      </c>
    </row>
    <row r="228" spans="1:12" x14ac:dyDescent="0.25">
      <c r="A228" s="23"/>
      <c r="B228" t="s">
        <v>90</v>
      </c>
      <c r="C228" t="s">
        <v>9</v>
      </c>
      <c r="D228" t="s">
        <v>111</v>
      </c>
      <c r="E228" t="s">
        <v>96</v>
      </c>
      <c r="F228" t="s">
        <v>97</v>
      </c>
      <c r="G228" s="15">
        <v>5</v>
      </c>
      <c r="H228" s="20">
        <f t="shared" si="3"/>
        <v>90</v>
      </c>
      <c r="I228" s="11">
        <v>180</v>
      </c>
      <c r="J228" s="2">
        <v>7</v>
      </c>
      <c r="K228" s="2" t="s">
        <v>14</v>
      </c>
      <c r="L228" s="2" t="s">
        <v>91</v>
      </c>
    </row>
    <row r="229" spans="1:12" x14ac:dyDescent="0.25">
      <c r="A229" s="23"/>
      <c r="B229" t="s">
        <v>90</v>
      </c>
      <c r="C229" t="s">
        <v>9</v>
      </c>
      <c r="D229" t="s">
        <v>111</v>
      </c>
      <c r="E229" t="s">
        <v>96</v>
      </c>
      <c r="F229" t="s">
        <v>97</v>
      </c>
      <c r="G229" s="15">
        <v>13</v>
      </c>
      <c r="H229" s="20">
        <f t="shared" si="3"/>
        <v>95</v>
      </c>
      <c r="I229" s="11">
        <v>190</v>
      </c>
      <c r="J229" s="2">
        <v>8</v>
      </c>
      <c r="K229" s="2" t="s">
        <v>14</v>
      </c>
      <c r="L229" s="2" t="s">
        <v>91</v>
      </c>
    </row>
    <row r="230" spans="1:12" x14ac:dyDescent="0.25">
      <c r="A230" s="23"/>
      <c r="B230" t="s">
        <v>90</v>
      </c>
      <c r="C230" t="s">
        <v>9</v>
      </c>
      <c r="D230" t="s">
        <v>111</v>
      </c>
      <c r="E230" t="s">
        <v>96</v>
      </c>
      <c r="F230" t="s">
        <v>97</v>
      </c>
      <c r="G230" s="15">
        <v>25</v>
      </c>
      <c r="H230" s="20">
        <f t="shared" si="3"/>
        <v>95</v>
      </c>
      <c r="I230" s="11">
        <v>190</v>
      </c>
      <c r="J230" s="2">
        <v>9</v>
      </c>
      <c r="K230" s="2" t="s">
        <v>14</v>
      </c>
      <c r="L230" s="2" t="s">
        <v>91</v>
      </c>
    </row>
    <row r="231" spans="1:12" x14ac:dyDescent="0.25">
      <c r="A231" s="23"/>
      <c r="B231" t="s">
        <v>90</v>
      </c>
      <c r="C231" t="s">
        <v>9</v>
      </c>
      <c r="D231" t="s">
        <v>111</v>
      </c>
      <c r="E231" t="s">
        <v>96</v>
      </c>
      <c r="F231" t="s">
        <v>97</v>
      </c>
      <c r="G231" s="15">
        <v>10</v>
      </c>
      <c r="H231" s="20">
        <f t="shared" si="3"/>
        <v>95</v>
      </c>
      <c r="I231" s="11">
        <v>190</v>
      </c>
      <c r="J231" s="2">
        <v>10</v>
      </c>
      <c r="K231" s="2" t="s">
        <v>14</v>
      </c>
      <c r="L231" s="2" t="s">
        <v>91</v>
      </c>
    </row>
    <row r="232" spans="1:12" x14ac:dyDescent="0.25">
      <c r="A232" s="23"/>
      <c r="B232" t="s">
        <v>90</v>
      </c>
      <c r="C232" t="s">
        <v>9</v>
      </c>
      <c r="D232" t="s">
        <v>112</v>
      </c>
      <c r="E232" t="s">
        <v>113</v>
      </c>
      <c r="F232" t="s">
        <v>114</v>
      </c>
      <c r="G232" s="15">
        <v>25</v>
      </c>
      <c r="H232" s="20">
        <f t="shared" si="3"/>
        <v>100</v>
      </c>
      <c r="I232" s="11">
        <v>200</v>
      </c>
      <c r="J232" s="2">
        <v>1</v>
      </c>
      <c r="K232" s="2" t="s">
        <v>14</v>
      </c>
      <c r="L232" s="2" t="s">
        <v>91</v>
      </c>
    </row>
    <row r="233" spans="1:12" x14ac:dyDescent="0.25">
      <c r="A233" s="23"/>
      <c r="B233" t="s">
        <v>90</v>
      </c>
      <c r="C233" t="s">
        <v>9</v>
      </c>
      <c r="D233" t="s">
        <v>112</v>
      </c>
      <c r="E233" t="s">
        <v>113</v>
      </c>
      <c r="F233" t="s">
        <v>114</v>
      </c>
      <c r="G233" s="15">
        <v>35</v>
      </c>
      <c r="H233" s="20">
        <f t="shared" si="3"/>
        <v>100</v>
      </c>
      <c r="I233" s="11">
        <v>200</v>
      </c>
      <c r="J233" s="2">
        <v>2</v>
      </c>
      <c r="K233" s="2" t="s">
        <v>14</v>
      </c>
      <c r="L233" s="2" t="s">
        <v>91</v>
      </c>
    </row>
    <row r="234" spans="1:12" x14ac:dyDescent="0.25">
      <c r="A234" s="23"/>
      <c r="B234" t="s">
        <v>90</v>
      </c>
      <c r="C234" t="s">
        <v>9</v>
      </c>
      <c r="D234" t="s">
        <v>112</v>
      </c>
      <c r="E234" t="s">
        <v>113</v>
      </c>
      <c r="F234" t="s">
        <v>114</v>
      </c>
      <c r="G234" s="15">
        <v>45</v>
      </c>
      <c r="H234" s="20">
        <f t="shared" si="3"/>
        <v>100</v>
      </c>
      <c r="I234" s="11">
        <v>200</v>
      </c>
      <c r="J234" s="2">
        <v>3</v>
      </c>
      <c r="K234" s="2" t="s">
        <v>14</v>
      </c>
      <c r="L234" s="2" t="s">
        <v>91</v>
      </c>
    </row>
    <row r="235" spans="1:12" x14ac:dyDescent="0.25">
      <c r="A235" s="23"/>
      <c r="B235" t="s">
        <v>90</v>
      </c>
      <c r="C235" t="s">
        <v>9</v>
      </c>
      <c r="D235" t="s">
        <v>112</v>
      </c>
      <c r="E235" t="s">
        <v>113</v>
      </c>
      <c r="F235" t="s">
        <v>114</v>
      </c>
      <c r="G235" s="15">
        <v>133</v>
      </c>
      <c r="H235" s="20">
        <f t="shared" si="3"/>
        <v>100</v>
      </c>
      <c r="I235" s="11">
        <v>200</v>
      </c>
      <c r="J235" s="2">
        <v>4</v>
      </c>
      <c r="K235" s="2" t="s">
        <v>14</v>
      </c>
      <c r="L235" s="2" t="s">
        <v>91</v>
      </c>
    </row>
    <row r="236" spans="1:12" x14ac:dyDescent="0.25">
      <c r="A236" s="23"/>
      <c r="B236" t="s">
        <v>90</v>
      </c>
      <c r="C236" t="s">
        <v>9</v>
      </c>
      <c r="D236" t="s">
        <v>112</v>
      </c>
      <c r="E236" t="s">
        <v>113</v>
      </c>
      <c r="F236" t="s">
        <v>114</v>
      </c>
      <c r="G236" s="15">
        <v>95</v>
      </c>
      <c r="H236" s="20">
        <f t="shared" si="3"/>
        <v>100</v>
      </c>
      <c r="I236" s="11">
        <v>200</v>
      </c>
      <c r="J236" s="2">
        <v>5</v>
      </c>
      <c r="K236" s="2" t="s">
        <v>14</v>
      </c>
      <c r="L236" s="2" t="s">
        <v>91</v>
      </c>
    </row>
    <row r="237" spans="1:12" x14ac:dyDescent="0.25">
      <c r="A237" s="23"/>
      <c r="B237" t="s">
        <v>90</v>
      </c>
      <c r="C237" t="s">
        <v>9</v>
      </c>
      <c r="D237" t="s">
        <v>112</v>
      </c>
      <c r="E237" t="s">
        <v>113</v>
      </c>
      <c r="F237" t="s">
        <v>114</v>
      </c>
      <c r="G237" s="15">
        <v>101</v>
      </c>
      <c r="H237" s="20">
        <f t="shared" si="3"/>
        <v>100</v>
      </c>
      <c r="I237" s="11">
        <v>200</v>
      </c>
      <c r="J237" s="2">
        <v>6</v>
      </c>
      <c r="K237" s="2" t="s">
        <v>14</v>
      </c>
      <c r="L237" s="2" t="s">
        <v>91</v>
      </c>
    </row>
    <row r="238" spans="1:12" x14ac:dyDescent="0.25">
      <c r="A238" s="23"/>
      <c r="B238" t="s">
        <v>90</v>
      </c>
      <c r="C238" t="s">
        <v>9</v>
      </c>
      <c r="D238" t="s">
        <v>112</v>
      </c>
      <c r="E238" t="s">
        <v>113</v>
      </c>
      <c r="F238" t="s">
        <v>114</v>
      </c>
      <c r="G238" s="15">
        <v>40</v>
      </c>
      <c r="H238" s="20">
        <f t="shared" si="3"/>
        <v>100</v>
      </c>
      <c r="I238" s="11">
        <v>200</v>
      </c>
      <c r="J238" s="2">
        <v>7</v>
      </c>
      <c r="K238" s="2" t="s">
        <v>14</v>
      </c>
      <c r="L238" s="2" t="s">
        <v>91</v>
      </c>
    </row>
    <row r="239" spans="1:12" x14ac:dyDescent="0.25">
      <c r="A239" s="23"/>
      <c r="B239" t="s">
        <v>90</v>
      </c>
      <c r="C239" t="s">
        <v>9</v>
      </c>
      <c r="D239" t="s">
        <v>112</v>
      </c>
      <c r="E239" t="s">
        <v>113</v>
      </c>
      <c r="F239" t="s">
        <v>114</v>
      </c>
      <c r="G239" s="15">
        <v>26</v>
      </c>
      <c r="H239" s="20">
        <f t="shared" si="3"/>
        <v>105</v>
      </c>
      <c r="I239" s="11">
        <v>210</v>
      </c>
      <c r="J239" s="2">
        <v>8</v>
      </c>
      <c r="K239" s="2" t="s">
        <v>14</v>
      </c>
      <c r="L239" s="2" t="s">
        <v>91</v>
      </c>
    </row>
    <row r="240" spans="1:12" x14ac:dyDescent="0.25">
      <c r="A240" s="23"/>
      <c r="B240" t="s">
        <v>90</v>
      </c>
      <c r="C240" t="s">
        <v>9</v>
      </c>
      <c r="D240" t="s">
        <v>112</v>
      </c>
      <c r="E240" t="s">
        <v>113</v>
      </c>
      <c r="F240" t="s">
        <v>114</v>
      </c>
      <c r="G240" s="15">
        <v>25</v>
      </c>
      <c r="H240" s="20">
        <f t="shared" si="3"/>
        <v>105</v>
      </c>
      <c r="I240" s="11">
        <v>210</v>
      </c>
      <c r="J240" s="2">
        <v>9</v>
      </c>
      <c r="K240" s="2" t="s">
        <v>14</v>
      </c>
      <c r="L240" s="2" t="s">
        <v>91</v>
      </c>
    </row>
    <row r="241" spans="1:12" x14ac:dyDescent="0.25">
      <c r="A241" s="23"/>
      <c r="B241" t="s">
        <v>90</v>
      </c>
      <c r="C241" t="s">
        <v>9</v>
      </c>
      <c r="D241" t="s">
        <v>112</v>
      </c>
      <c r="E241" t="s">
        <v>113</v>
      </c>
      <c r="F241" t="s">
        <v>114</v>
      </c>
      <c r="G241" s="15">
        <v>10</v>
      </c>
      <c r="H241" s="20">
        <f t="shared" si="3"/>
        <v>105</v>
      </c>
      <c r="I241" s="11">
        <v>210</v>
      </c>
      <c r="J241" s="2">
        <v>10</v>
      </c>
      <c r="K241" s="2" t="s">
        <v>14</v>
      </c>
      <c r="L241" s="2" t="s">
        <v>91</v>
      </c>
    </row>
    <row r="242" spans="1:12" x14ac:dyDescent="0.25">
      <c r="A242" s="23"/>
      <c r="B242" t="s">
        <v>90</v>
      </c>
      <c r="C242" t="s">
        <v>9</v>
      </c>
      <c r="D242" t="s">
        <v>115</v>
      </c>
      <c r="E242" t="s">
        <v>116</v>
      </c>
      <c r="F242" t="s">
        <v>117</v>
      </c>
      <c r="G242" s="15">
        <v>5</v>
      </c>
      <c r="H242" s="20">
        <f t="shared" si="3"/>
        <v>250</v>
      </c>
      <c r="I242" s="11">
        <v>500</v>
      </c>
      <c r="J242" s="2">
        <v>1</v>
      </c>
      <c r="K242" s="2" t="s">
        <v>14</v>
      </c>
      <c r="L242" s="2" t="s">
        <v>91</v>
      </c>
    </row>
    <row r="243" spans="1:12" x14ac:dyDescent="0.25">
      <c r="A243" s="23"/>
      <c r="B243" t="s">
        <v>90</v>
      </c>
      <c r="C243" t="s">
        <v>9</v>
      </c>
      <c r="D243" t="s">
        <v>115</v>
      </c>
      <c r="E243" t="s">
        <v>116</v>
      </c>
      <c r="F243" t="s">
        <v>117</v>
      </c>
      <c r="G243" s="15">
        <v>120</v>
      </c>
      <c r="H243" s="20">
        <f t="shared" si="3"/>
        <v>250</v>
      </c>
      <c r="I243" s="11">
        <v>500</v>
      </c>
      <c r="J243" s="2">
        <v>2</v>
      </c>
      <c r="K243" s="2" t="s">
        <v>14</v>
      </c>
      <c r="L243" s="2" t="s">
        <v>91</v>
      </c>
    </row>
    <row r="244" spans="1:12" x14ac:dyDescent="0.25">
      <c r="A244" s="23"/>
      <c r="B244" t="s">
        <v>90</v>
      </c>
      <c r="C244" t="s">
        <v>9</v>
      </c>
      <c r="D244" t="s">
        <v>115</v>
      </c>
      <c r="E244" t="s">
        <v>116</v>
      </c>
      <c r="F244" t="s">
        <v>117</v>
      </c>
      <c r="G244" s="15">
        <v>114</v>
      </c>
      <c r="H244" s="20">
        <f t="shared" si="3"/>
        <v>250</v>
      </c>
      <c r="I244" s="11">
        <v>500</v>
      </c>
      <c r="J244" s="2">
        <v>3</v>
      </c>
      <c r="K244" s="2" t="s">
        <v>14</v>
      </c>
      <c r="L244" s="2" t="s">
        <v>91</v>
      </c>
    </row>
    <row r="245" spans="1:12" x14ac:dyDescent="0.25">
      <c r="A245" s="23"/>
      <c r="B245" t="s">
        <v>90</v>
      </c>
      <c r="C245" t="s">
        <v>9</v>
      </c>
      <c r="D245" t="s">
        <v>115</v>
      </c>
      <c r="E245" t="s">
        <v>116</v>
      </c>
      <c r="F245" t="s">
        <v>117</v>
      </c>
      <c r="G245" s="15">
        <v>185</v>
      </c>
      <c r="H245" s="20">
        <f t="shared" si="3"/>
        <v>250</v>
      </c>
      <c r="I245" s="11">
        <v>500</v>
      </c>
      <c r="J245" s="2">
        <v>4</v>
      </c>
      <c r="K245" s="2" t="s">
        <v>14</v>
      </c>
      <c r="L245" s="2" t="s">
        <v>91</v>
      </c>
    </row>
    <row r="246" spans="1:12" x14ac:dyDescent="0.25">
      <c r="A246" s="23"/>
      <c r="B246" t="s">
        <v>90</v>
      </c>
      <c r="C246" t="s">
        <v>9</v>
      </c>
      <c r="D246" t="s">
        <v>115</v>
      </c>
      <c r="E246" t="s">
        <v>116</v>
      </c>
      <c r="F246" t="s">
        <v>117</v>
      </c>
      <c r="G246" s="15">
        <v>100</v>
      </c>
      <c r="H246" s="20">
        <f t="shared" si="3"/>
        <v>250</v>
      </c>
      <c r="I246" s="11">
        <v>500</v>
      </c>
      <c r="J246" s="2">
        <v>5</v>
      </c>
      <c r="K246" s="2" t="s">
        <v>14</v>
      </c>
      <c r="L246" s="2" t="s">
        <v>91</v>
      </c>
    </row>
    <row r="247" spans="1:12" x14ac:dyDescent="0.25">
      <c r="A247" s="23"/>
      <c r="B247" t="s">
        <v>90</v>
      </c>
      <c r="C247" t="s">
        <v>9</v>
      </c>
      <c r="D247" t="s">
        <v>115</v>
      </c>
      <c r="E247" t="s">
        <v>116</v>
      </c>
      <c r="F247" t="s">
        <v>117</v>
      </c>
      <c r="G247" s="15">
        <v>60</v>
      </c>
      <c r="H247" s="20">
        <f t="shared" si="3"/>
        <v>250</v>
      </c>
      <c r="I247" s="11">
        <v>500</v>
      </c>
      <c r="J247" s="2">
        <v>6</v>
      </c>
      <c r="K247" s="2" t="s">
        <v>14</v>
      </c>
      <c r="L247" s="2" t="s">
        <v>91</v>
      </c>
    </row>
    <row r="248" spans="1:12" x14ac:dyDescent="0.25">
      <c r="A248" s="23"/>
      <c r="B248" t="s">
        <v>90</v>
      </c>
      <c r="C248" t="s">
        <v>9</v>
      </c>
      <c r="D248" t="s">
        <v>115</v>
      </c>
      <c r="E248" t="s">
        <v>116</v>
      </c>
      <c r="F248" t="s">
        <v>117</v>
      </c>
      <c r="G248" s="15">
        <v>85</v>
      </c>
      <c r="H248" s="20">
        <f t="shared" si="3"/>
        <v>250</v>
      </c>
      <c r="I248" s="11">
        <v>500</v>
      </c>
      <c r="J248" s="2">
        <v>7</v>
      </c>
      <c r="K248" s="2" t="s">
        <v>14</v>
      </c>
      <c r="L248" s="2" t="s">
        <v>91</v>
      </c>
    </row>
    <row r="249" spans="1:12" x14ac:dyDescent="0.25">
      <c r="A249" s="23"/>
      <c r="B249" t="s">
        <v>90</v>
      </c>
      <c r="C249" t="s">
        <v>9</v>
      </c>
      <c r="D249" t="s">
        <v>115</v>
      </c>
      <c r="E249" t="s">
        <v>116</v>
      </c>
      <c r="F249" t="s">
        <v>117</v>
      </c>
      <c r="G249" s="15">
        <v>90</v>
      </c>
      <c r="H249" s="20">
        <f t="shared" si="3"/>
        <v>255</v>
      </c>
      <c r="I249" s="11">
        <v>510</v>
      </c>
      <c r="J249" s="2">
        <v>8</v>
      </c>
      <c r="K249" s="2" t="s">
        <v>14</v>
      </c>
      <c r="L249" s="2" t="s">
        <v>91</v>
      </c>
    </row>
    <row r="250" spans="1:12" x14ac:dyDescent="0.25">
      <c r="A250" s="23"/>
      <c r="B250" t="s">
        <v>90</v>
      </c>
      <c r="C250" t="s">
        <v>9</v>
      </c>
      <c r="D250" t="s">
        <v>115</v>
      </c>
      <c r="E250" t="s">
        <v>116</v>
      </c>
      <c r="F250" t="s">
        <v>117</v>
      </c>
      <c r="G250" s="15">
        <v>8</v>
      </c>
      <c r="H250" s="20">
        <f t="shared" si="3"/>
        <v>255</v>
      </c>
      <c r="I250" s="11">
        <v>510</v>
      </c>
      <c r="J250" s="2">
        <v>9</v>
      </c>
      <c r="K250" s="2" t="s">
        <v>14</v>
      </c>
      <c r="L250" s="2" t="s">
        <v>91</v>
      </c>
    </row>
    <row r="251" spans="1:12" x14ac:dyDescent="0.25">
      <c r="A251" s="23"/>
      <c r="B251" t="s">
        <v>90</v>
      </c>
      <c r="C251" t="s">
        <v>9</v>
      </c>
      <c r="D251" t="s">
        <v>115</v>
      </c>
      <c r="E251" t="s">
        <v>116</v>
      </c>
      <c r="F251" t="s">
        <v>117</v>
      </c>
      <c r="G251" s="15">
        <v>5</v>
      </c>
      <c r="H251" s="20">
        <f t="shared" si="3"/>
        <v>255</v>
      </c>
      <c r="I251" s="11">
        <v>510</v>
      </c>
      <c r="J251" s="2">
        <v>10</v>
      </c>
      <c r="K251" s="2" t="s">
        <v>14</v>
      </c>
      <c r="L251" s="2" t="s">
        <v>91</v>
      </c>
    </row>
    <row r="252" spans="1:12" x14ac:dyDescent="0.25">
      <c r="A252" s="23"/>
      <c r="B252" t="s">
        <v>122</v>
      </c>
      <c r="C252" t="s">
        <v>9</v>
      </c>
      <c r="D252" t="s">
        <v>123</v>
      </c>
      <c r="E252" t="s">
        <v>124</v>
      </c>
      <c r="F252" t="s">
        <v>125</v>
      </c>
      <c r="G252" s="15">
        <v>250</v>
      </c>
      <c r="H252" s="20">
        <f t="shared" si="3"/>
        <v>15</v>
      </c>
      <c r="I252" s="11">
        <v>30</v>
      </c>
      <c r="J252" s="2">
        <v>6</v>
      </c>
      <c r="K252" s="2" t="s">
        <v>37</v>
      </c>
      <c r="L252" s="2" t="s">
        <v>126</v>
      </c>
    </row>
    <row r="253" spans="1:12" ht="52.15" customHeight="1" x14ac:dyDescent="0.25">
      <c r="A253" s="23"/>
      <c r="B253" t="s">
        <v>122</v>
      </c>
      <c r="C253" t="s">
        <v>9</v>
      </c>
      <c r="D253" t="s">
        <v>123</v>
      </c>
      <c r="E253" t="s">
        <v>124</v>
      </c>
      <c r="F253" t="s">
        <v>125</v>
      </c>
      <c r="G253" s="15">
        <v>18</v>
      </c>
      <c r="H253" s="20">
        <f t="shared" si="3"/>
        <v>15</v>
      </c>
      <c r="I253" s="11">
        <v>30</v>
      </c>
      <c r="J253" s="2">
        <v>8</v>
      </c>
      <c r="K253" s="2" t="s">
        <v>37</v>
      </c>
      <c r="L253" s="2" t="s">
        <v>126</v>
      </c>
    </row>
    <row r="254" spans="1:12" ht="65.650000000000006" customHeight="1" x14ac:dyDescent="0.25">
      <c r="A254" s="2"/>
      <c r="B254" t="s">
        <v>122</v>
      </c>
      <c r="C254" t="s">
        <v>9</v>
      </c>
      <c r="D254" t="s">
        <v>127</v>
      </c>
      <c r="E254" t="s">
        <v>93</v>
      </c>
      <c r="F254" t="s">
        <v>94</v>
      </c>
      <c r="G254" s="15">
        <v>270</v>
      </c>
      <c r="H254" s="20">
        <f t="shared" si="3"/>
        <v>10</v>
      </c>
      <c r="I254" s="11">
        <v>20</v>
      </c>
      <c r="J254" s="2">
        <v>8</v>
      </c>
      <c r="K254" s="2" t="s">
        <v>14</v>
      </c>
      <c r="L254" s="2" t="s">
        <v>126</v>
      </c>
    </row>
    <row r="255" spans="1:12" ht="37.9" customHeight="1" x14ac:dyDescent="0.25">
      <c r="A255" s="2"/>
      <c r="B255" t="s">
        <v>122</v>
      </c>
      <c r="C255" t="s">
        <v>9</v>
      </c>
      <c r="D255" t="s">
        <v>128</v>
      </c>
      <c r="E255" t="s">
        <v>93</v>
      </c>
      <c r="F255" t="s">
        <v>94</v>
      </c>
      <c r="G255" s="15">
        <v>290</v>
      </c>
      <c r="H255" s="20">
        <f t="shared" si="3"/>
        <v>7.5</v>
      </c>
      <c r="I255" s="11">
        <v>15</v>
      </c>
      <c r="J255" s="2">
        <v>8</v>
      </c>
      <c r="K255" s="2" t="s">
        <v>14</v>
      </c>
      <c r="L255" s="2" t="s">
        <v>126</v>
      </c>
    </row>
    <row r="256" spans="1:12" ht="54.4" customHeight="1" x14ac:dyDescent="0.25">
      <c r="B256" t="s">
        <v>122</v>
      </c>
      <c r="C256" t="s">
        <v>9</v>
      </c>
      <c r="D256" t="s">
        <v>128</v>
      </c>
      <c r="E256" t="s">
        <v>120</v>
      </c>
      <c r="F256" t="s">
        <v>121</v>
      </c>
      <c r="G256" s="15">
        <v>174</v>
      </c>
      <c r="H256" s="20">
        <f t="shared" si="3"/>
        <v>7.5</v>
      </c>
      <c r="I256" s="11">
        <v>15</v>
      </c>
      <c r="J256" s="2">
        <v>8</v>
      </c>
      <c r="K256" s="2" t="s">
        <v>14</v>
      </c>
      <c r="L256" s="2" t="s">
        <v>126</v>
      </c>
    </row>
    <row r="257" spans="1:12" ht="62.65" customHeight="1" x14ac:dyDescent="0.25">
      <c r="B257" t="s">
        <v>129</v>
      </c>
      <c r="C257" t="s">
        <v>9</v>
      </c>
      <c r="D257" t="s">
        <v>130</v>
      </c>
      <c r="E257" t="s">
        <v>120</v>
      </c>
      <c r="F257" t="s">
        <v>121</v>
      </c>
      <c r="G257" s="15">
        <v>219</v>
      </c>
      <c r="H257" s="20">
        <f t="shared" si="3"/>
        <v>20</v>
      </c>
      <c r="I257" s="11">
        <v>40</v>
      </c>
      <c r="J257" s="2" t="s">
        <v>131</v>
      </c>
      <c r="K257" s="2" t="s">
        <v>14</v>
      </c>
      <c r="L257" s="2" t="s">
        <v>132</v>
      </c>
    </row>
    <row r="258" spans="1:12" ht="55.15" customHeight="1" x14ac:dyDescent="0.25">
      <c r="B258" t="s">
        <v>133</v>
      </c>
      <c r="C258" t="s">
        <v>9</v>
      </c>
      <c r="D258" t="s">
        <v>134</v>
      </c>
      <c r="E258" t="s">
        <v>120</v>
      </c>
      <c r="F258" t="s">
        <v>121</v>
      </c>
      <c r="G258" s="15">
        <v>70</v>
      </c>
      <c r="H258" s="20">
        <f t="shared" si="3"/>
        <v>35</v>
      </c>
      <c r="I258" s="11">
        <v>70</v>
      </c>
      <c r="J258" s="2" t="s">
        <v>131</v>
      </c>
      <c r="K258" s="2" t="s">
        <v>14</v>
      </c>
      <c r="L258" s="2" t="s">
        <v>135</v>
      </c>
    </row>
    <row r="259" spans="1:12" ht="55.9" customHeight="1" x14ac:dyDescent="0.25">
      <c r="B259" t="s">
        <v>133</v>
      </c>
      <c r="C259" t="s">
        <v>92</v>
      </c>
      <c r="D259" t="s">
        <v>136</v>
      </c>
      <c r="E259" t="s">
        <v>99</v>
      </c>
      <c r="F259" t="s">
        <v>100</v>
      </c>
      <c r="G259" s="15">
        <v>215</v>
      </c>
      <c r="H259" s="20">
        <f t="shared" si="3"/>
        <v>50</v>
      </c>
      <c r="I259" s="11">
        <v>100</v>
      </c>
      <c r="J259" s="2" t="s">
        <v>131</v>
      </c>
      <c r="K259" s="2" t="s">
        <v>14</v>
      </c>
      <c r="L259" s="2" t="s">
        <v>135</v>
      </c>
    </row>
    <row r="260" spans="1:12" x14ac:dyDescent="0.25">
      <c r="A260" s="23"/>
      <c r="B260" t="s">
        <v>137</v>
      </c>
      <c r="C260" t="s">
        <v>9</v>
      </c>
      <c r="D260" t="s">
        <v>138</v>
      </c>
      <c r="E260" t="s">
        <v>120</v>
      </c>
      <c r="F260" t="s">
        <v>121</v>
      </c>
      <c r="G260" s="15">
        <v>61</v>
      </c>
      <c r="H260" s="20">
        <f t="shared" si="3"/>
        <v>25</v>
      </c>
      <c r="I260" s="11">
        <v>50</v>
      </c>
      <c r="J260" s="2">
        <v>7</v>
      </c>
      <c r="K260" s="2" t="s">
        <v>14</v>
      </c>
      <c r="L260" s="2" t="s">
        <v>139</v>
      </c>
    </row>
    <row r="261" spans="1:12" x14ac:dyDescent="0.25">
      <c r="A261" s="23"/>
      <c r="B261" t="s">
        <v>137</v>
      </c>
      <c r="C261" t="s">
        <v>9</v>
      </c>
      <c r="D261" t="s">
        <v>138</v>
      </c>
      <c r="E261" t="s">
        <v>120</v>
      </c>
      <c r="F261" t="s">
        <v>121</v>
      </c>
      <c r="G261" s="15">
        <v>9</v>
      </c>
      <c r="H261" s="20">
        <f t="shared" ref="H261:H324" si="4">+I261/2</f>
        <v>25</v>
      </c>
      <c r="I261" s="11">
        <v>50</v>
      </c>
      <c r="J261" s="2">
        <v>8</v>
      </c>
      <c r="K261" s="2" t="s">
        <v>14</v>
      </c>
      <c r="L261" s="2" t="s">
        <v>139</v>
      </c>
    </row>
    <row r="262" spans="1:12" x14ac:dyDescent="0.25">
      <c r="A262" s="23"/>
      <c r="B262" t="s">
        <v>140</v>
      </c>
      <c r="C262" t="s">
        <v>9</v>
      </c>
      <c r="D262" t="s">
        <v>142</v>
      </c>
      <c r="E262" t="s">
        <v>113</v>
      </c>
      <c r="F262" t="s">
        <v>114</v>
      </c>
      <c r="G262" s="15">
        <v>20</v>
      </c>
      <c r="H262" s="20">
        <f t="shared" si="4"/>
        <v>50</v>
      </c>
      <c r="I262" s="11">
        <v>100</v>
      </c>
      <c r="J262" s="2">
        <v>2</v>
      </c>
      <c r="K262" s="2" t="s">
        <v>37</v>
      </c>
      <c r="L262" s="2" t="s">
        <v>141</v>
      </c>
    </row>
    <row r="263" spans="1:12" x14ac:dyDescent="0.25">
      <c r="A263" s="23"/>
      <c r="B263" t="s">
        <v>140</v>
      </c>
      <c r="C263" t="s">
        <v>9</v>
      </c>
      <c r="D263" t="s">
        <v>142</v>
      </c>
      <c r="E263" t="s">
        <v>113</v>
      </c>
      <c r="F263" t="s">
        <v>114</v>
      </c>
      <c r="G263" s="15">
        <v>50</v>
      </c>
      <c r="H263" s="20">
        <f t="shared" si="4"/>
        <v>50</v>
      </c>
      <c r="I263" s="11">
        <v>100</v>
      </c>
      <c r="J263" s="2">
        <v>3</v>
      </c>
      <c r="K263" s="2" t="s">
        <v>37</v>
      </c>
      <c r="L263" s="2" t="s">
        <v>141</v>
      </c>
    </row>
    <row r="264" spans="1:12" x14ac:dyDescent="0.25">
      <c r="A264" s="23"/>
      <c r="B264" t="s">
        <v>140</v>
      </c>
      <c r="C264" t="s">
        <v>9</v>
      </c>
      <c r="D264" t="s">
        <v>142</v>
      </c>
      <c r="E264" t="s">
        <v>113</v>
      </c>
      <c r="F264" t="s">
        <v>114</v>
      </c>
      <c r="G264" s="15">
        <v>75</v>
      </c>
      <c r="H264" s="20">
        <f t="shared" si="4"/>
        <v>50</v>
      </c>
      <c r="I264" s="11">
        <v>100</v>
      </c>
      <c r="J264" s="2">
        <v>4</v>
      </c>
      <c r="K264" s="2" t="s">
        <v>37</v>
      </c>
      <c r="L264" s="2" t="s">
        <v>141</v>
      </c>
    </row>
    <row r="265" spans="1:12" x14ac:dyDescent="0.25">
      <c r="A265" s="23"/>
      <c r="B265" t="s">
        <v>140</v>
      </c>
      <c r="C265" t="s">
        <v>9</v>
      </c>
      <c r="D265" t="s">
        <v>142</v>
      </c>
      <c r="E265" t="s">
        <v>113</v>
      </c>
      <c r="F265" t="s">
        <v>114</v>
      </c>
      <c r="G265" s="15">
        <v>60</v>
      </c>
      <c r="H265" s="20">
        <f t="shared" si="4"/>
        <v>50</v>
      </c>
      <c r="I265" s="11">
        <v>100</v>
      </c>
      <c r="J265" s="2">
        <v>5</v>
      </c>
      <c r="K265" s="2" t="s">
        <v>37</v>
      </c>
      <c r="L265" s="2" t="s">
        <v>141</v>
      </c>
    </row>
    <row r="266" spans="1:12" x14ac:dyDescent="0.25">
      <c r="A266" s="23"/>
      <c r="B266" t="s">
        <v>140</v>
      </c>
      <c r="C266" t="s">
        <v>9</v>
      </c>
      <c r="D266" t="s">
        <v>142</v>
      </c>
      <c r="E266" t="s">
        <v>113</v>
      </c>
      <c r="F266" t="s">
        <v>114</v>
      </c>
      <c r="G266" s="15">
        <v>9</v>
      </c>
      <c r="H266" s="20">
        <f t="shared" si="4"/>
        <v>50</v>
      </c>
      <c r="I266" s="11">
        <v>100</v>
      </c>
      <c r="J266" s="2">
        <v>6</v>
      </c>
      <c r="K266" s="2" t="s">
        <v>37</v>
      </c>
      <c r="L266" s="2" t="s">
        <v>141</v>
      </c>
    </row>
    <row r="267" spans="1:12" x14ac:dyDescent="0.25">
      <c r="A267" s="23"/>
      <c r="B267" t="s">
        <v>140</v>
      </c>
      <c r="C267" t="s">
        <v>9</v>
      </c>
      <c r="D267" t="s">
        <v>142</v>
      </c>
      <c r="E267" t="s">
        <v>113</v>
      </c>
      <c r="F267" t="s">
        <v>114</v>
      </c>
      <c r="G267" s="15">
        <v>25</v>
      </c>
      <c r="H267" s="20">
        <f t="shared" si="4"/>
        <v>52.5</v>
      </c>
      <c r="I267" s="11">
        <v>105</v>
      </c>
      <c r="J267" s="2">
        <v>8</v>
      </c>
      <c r="K267" s="2" t="s">
        <v>37</v>
      </c>
      <c r="L267" s="2" t="s">
        <v>141</v>
      </c>
    </row>
    <row r="268" spans="1:12" x14ac:dyDescent="0.25">
      <c r="A268" s="23"/>
      <c r="B268" t="s">
        <v>140</v>
      </c>
      <c r="C268" t="s">
        <v>9</v>
      </c>
      <c r="D268" t="s">
        <v>142</v>
      </c>
      <c r="E268" t="s">
        <v>113</v>
      </c>
      <c r="F268" t="s">
        <v>114</v>
      </c>
      <c r="G268" s="15">
        <v>10</v>
      </c>
      <c r="H268" s="20">
        <f t="shared" si="4"/>
        <v>52.5</v>
      </c>
      <c r="I268" s="11">
        <v>105</v>
      </c>
      <c r="J268" s="2">
        <v>9</v>
      </c>
      <c r="K268" s="2" t="s">
        <v>37</v>
      </c>
      <c r="L268" s="2" t="s">
        <v>141</v>
      </c>
    </row>
    <row r="269" spans="1:12" x14ac:dyDescent="0.25">
      <c r="A269" s="23"/>
      <c r="B269" t="s">
        <v>140</v>
      </c>
      <c r="C269" t="s">
        <v>9</v>
      </c>
      <c r="D269" t="s">
        <v>142</v>
      </c>
      <c r="E269" t="s">
        <v>113</v>
      </c>
      <c r="F269" t="s">
        <v>114</v>
      </c>
      <c r="G269" s="15">
        <v>10</v>
      </c>
      <c r="H269" s="20">
        <f t="shared" si="4"/>
        <v>52.5</v>
      </c>
      <c r="I269" s="11">
        <v>105</v>
      </c>
      <c r="J269" s="2">
        <v>10</v>
      </c>
      <c r="K269" s="2" t="s">
        <v>37</v>
      </c>
      <c r="L269" s="2" t="s">
        <v>141</v>
      </c>
    </row>
    <row r="270" spans="1:12" x14ac:dyDescent="0.25">
      <c r="A270" s="23"/>
      <c r="B270" t="s">
        <v>140</v>
      </c>
      <c r="C270" t="s">
        <v>9</v>
      </c>
      <c r="D270" t="s">
        <v>142</v>
      </c>
      <c r="E270" t="s">
        <v>113</v>
      </c>
      <c r="F270" t="s">
        <v>114</v>
      </c>
      <c r="G270" s="15">
        <v>10</v>
      </c>
      <c r="H270" s="20">
        <f t="shared" si="4"/>
        <v>52.5</v>
      </c>
      <c r="I270" s="11">
        <v>105</v>
      </c>
      <c r="J270" s="2">
        <v>11</v>
      </c>
      <c r="K270" s="2" t="s">
        <v>37</v>
      </c>
      <c r="L270" s="2" t="s">
        <v>141</v>
      </c>
    </row>
    <row r="271" spans="1:12" x14ac:dyDescent="0.25">
      <c r="A271" s="23"/>
      <c r="B271" t="s">
        <v>140</v>
      </c>
      <c r="C271" t="s">
        <v>9</v>
      </c>
      <c r="D271" t="s">
        <v>142</v>
      </c>
      <c r="E271" t="s">
        <v>143</v>
      </c>
      <c r="F271" t="s">
        <v>144</v>
      </c>
      <c r="G271" s="15">
        <v>75</v>
      </c>
      <c r="H271" s="20">
        <f t="shared" si="4"/>
        <v>50</v>
      </c>
      <c r="I271" s="11">
        <v>100</v>
      </c>
      <c r="J271" s="2" t="s">
        <v>89</v>
      </c>
      <c r="K271" s="2" t="s">
        <v>37</v>
      </c>
      <c r="L271" s="2" t="s">
        <v>141</v>
      </c>
    </row>
    <row r="272" spans="1:12" x14ac:dyDescent="0.25">
      <c r="A272" s="23"/>
      <c r="B272" t="s">
        <v>140</v>
      </c>
      <c r="C272" t="s">
        <v>9</v>
      </c>
      <c r="D272" t="s">
        <v>142</v>
      </c>
      <c r="E272" t="s">
        <v>143</v>
      </c>
      <c r="F272" t="s">
        <v>144</v>
      </c>
      <c r="G272" s="15">
        <v>175</v>
      </c>
      <c r="H272" s="20">
        <f t="shared" si="4"/>
        <v>50</v>
      </c>
      <c r="I272" s="11">
        <v>100</v>
      </c>
      <c r="J272" s="2" t="s">
        <v>118</v>
      </c>
      <c r="K272" s="2" t="s">
        <v>37</v>
      </c>
      <c r="L272" s="2" t="s">
        <v>141</v>
      </c>
    </row>
    <row r="273" spans="1:12" x14ac:dyDescent="0.25">
      <c r="A273" s="23"/>
      <c r="B273" t="s">
        <v>140</v>
      </c>
      <c r="C273" t="s">
        <v>9</v>
      </c>
      <c r="D273" t="s">
        <v>142</v>
      </c>
      <c r="E273" t="s">
        <v>143</v>
      </c>
      <c r="F273" t="s">
        <v>144</v>
      </c>
      <c r="G273" s="15">
        <v>225</v>
      </c>
      <c r="H273" s="20">
        <f t="shared" si="4"/>
        <v>50</v>
      </c>
      <c r="I273" s="11">
        <v>100</v>
      </c>
      <c r="J273" s="2" t="s">
        <v>119</v>
      </c>
      <c r="K273" s="2" t="s">
        <v>37</v>
      </c>
      <c r="L273" s="2" t="s">
        <v>141</v>
      </c>
    </row>
    <row r="274" spans="1:12" x14ac:dyDescent="0.25">
      <c r="A274" s="23"/>
      <c r="B274" t="s">
        <v>140</v>
      </c>
      <c r="C274" t="s">
        <v>9</v>
      </c>
      <c r="D274" t="s">
        <v>142</v>
      </c>
      <c r="E274" t="s">
        <v>143</v>
      </c>
      <c r="F274" t="s">
        <v>144</v>
      </c>
      <c r="G274" s="15">
        <v>50</v>
      </c>
      <c r="H274" s="20">
        <f t="shared" si="4"/>
        <v>50</v>
      </c>
      <c r="I274" s="11">
        <v>100</v>
      </c>
      <c r="J274" s="2" t="s">
        <v>87</v>
      </c>
      <c r="K274" s="2" t="s">
        <v>37</v>
      </c>
      <c r="L274" s="2" t="s">
        <v>141</v>
      </c>
    </row>
    <row r="275" spans="1:12" x14ac:dyDescent="0.25">
      <c r="A275" s="23"/>
      <c r="B275" t="s">
        <v>140</v>
      </c>
      <c r="C275" t="s">
        <v>9</v>
      </c>
      <c r="D275" t="s">
        <v>142</v>
      </c>
      <c r="E275" t="s">
        <v>143</v>
      </c>
      <c r="F275" t="s">
        <v>144</v>
      </c>
      <c r="G275" s="15">
        <v>10</v>
      </c>
      <c r="H275" s="20">
        <f t="shared" si="4"/>
        <v>52.5</v>
      </c>
      <c r="I275" s="11">
        <v>105</v>
      </c>
      <c r="J275" s="2" t="s">
        <v>16</v>
      </c>
      <c r="K275" s="2" t="s">
        <v>37</v>
      </c>
      <c r="L275" s="2" t="s">
        <v>141</v>
      </c>
    </row>
    <row r="276" spans="1:12" x14ac:dyDescent="0.25">
      <c r="A276" s="23"/>
      <c r="B276" t="s">
        <v>140</v>
      </c>
      <c r="C276" t="s">
        <v>9</v>
      </c>
      <c r="D276" t="s">
        <v>142</v>
      </c>
      <c r="E276" t="s">
        <v>143</v>
      </c>
      <c r="F276" t="s">
        <v>144</v>
      </c>
      <c r="G276" s="15">
        <v>5</v>
      </c>
      <c r="H276" s="20">
        <f t="shared" si="4"/>
        <v>52.5</v>
      </c>
      <c r="I276" s="11">
        <v>105</v>
      </c>
      <c r="J276" s="2" t="s">
        <v>31</v>
      </c>
      <c r="K276" s="2" t="s">
        <v>37</v>
      </c>
      <c r="L276" s="2" t="s">
        <v>141</v>
      </c>
    </row>
    <row r="277" spans="1:12" x14ac:dyDescent="0.25">
      <c r="A277" s="23"/>
      <c r="B277" t="s">
        <v>140</v>
      </c>
      <c r="C277" t="s">
        <v>9</v>
      </c>
      <c r="D277" t="s">
        <v>142</v>
      </c>
      <c r="E277" t="s">
        <v>143</v>
      </c>
      <c r="F277" t="s">
        <v>144</v>
      </c>
      <c r="G277" s="15">
        <v>5</v>
      </c>
      <c r="H277" s="20">
        <f t="shared" si="4"/>
        <v>52.5</v>
      </c>
      <c r="I277" s="11">
        <v>105</v>
      </c>
      <c r="J277" s="2" t="s">
        <v>17</v>
      </c>
      <c r="K277" s="2" t="s">
        <v>37</v>
      </c>
      <c r="L277" s="2" t="s">
        <v>141</v>
      </c>
    </row>
    <row r="278" spans="1:12" x14ac:dyDescent="0.25">
      <c r="A278" s="23"/>
      <c r="B278" t="s">
        <v>140</v>
      </c>
      <c r="C278" t="s">
        <v>9</v>
      </c>
      <c r="D278" t="s">
        <v>142</v>
      </c>
      <c r="E278" t="s">
        <v>145</v>
      </c>
      <c r="F278" t="s">
        <v>146</v>
      </c>
      <c r="G278" s="15">
        <v>255</v>
      </c>
      <c r="H278" s="20">
        <f t="shared" si="4"/>
        <v>50</v>
      </c>
      <c r="I278" s="11">
        <v>100</v>
      </c>
      <c r="J278" s="2">
        <v>2</v>
      </c>
      <c r="K278" s="2" t="s">
        <v>37</v>
      </c>
      <c r="L278" s="2" t="s">
        <v>141</v>
      </c>
    </row>
    <row r="279" spans="1:12" x14ac:dyDescent="0.25">
      <c r="A279" s="23"/>
      <c r="B279" t="s">
        <v>140</v>
      </c>
      <c r="C279" t="s">
        <v>9</v>
      </c>
      <c r="D279" t="s">
        <v>142</v>
      </c>
      <c r="E279" t="s">
        <v>145</v>
      </c>
      <c r="F279" t="s">
        <v>146</v>
      </c>
      <c r="G279" s="15">
        <v>495</v>
      </c>
      <c r="H279" s="20">
        <f t="shared" si="4"/>
        <v>50</v>
      </c>
      <c r="I279" s="11">
        <v>100</v>
      </c>
      <c r="J279" s="2">
        <v>3</v>
      </c>
      <c r="K279" s="2" t="s">
        <v>37</v>
      </c>
      <c r="L279" s="2" t="s">
        <v>141</v>
      </c>
    </row>
    <row r="280" spans="1:12" x14ac:dyDescent="0.25">
      <c r="A280" s="23"/>
      <c r="B280" t="s">
        <v>140</v>
      </c>
      <c r="C280" t="s">
        <v>9</v>
      </c>
      <c r="D280" t="s">
        <v>142</v>
      </c>
      <c r="E280" t="s">
        <v>145</v>
      </c>
      <c r="F280" t="s">
        <v>146</v>
      </c>
      <c r="G280" s="15">
        <v>370</v>
      </c>
      <c r="H280" s="20">
        <f t="shared" si="4"/>
        <v>50</v>
      </c>
      <c r="I280" s="11">
        <v>100</v>
      </c>
      <c r="J280" s="2">
        <v>4</v>
      </c>
      <c r="K280" s="2" t="s">
        <v>37</v>
      </c>
      <c r="L280" s="2" t="s">
        <v>141</v>
      </c>
    </row>
    <row r="281" spans="1:12" x14ac:dyDescent="0.25">
      <c r="A281" s="23"/>
      <c r="B281" t="s">
        <v>140</v>
      </c>
      <c r="C281" t="s">
        <v>9</v>
      </c>
      <c r="D281" t="s">
        <v>142</v>
      </c>
      <c r="E281" t="s">
        <v>145</v>
      </c>
      <c r="F281" t="s">
        <v>146</v>
      </c>
      <c r="G281" s="15">
        <v>30</v>
      </c>
      <c r="H281" s="20">
        <f t="shared" si="4"/>
        <v>50</v>
      </c>
      <c r="I281" s="11">
        <v>100</v>
      </c>
      <c r="J281" s="2">
        <v>6</v>
      </c>
      <c r="K281" s="2" t="s">
        <v>37</v>
      </c>
      <c r="L281" s="2" t="s">
        <v>141</v>
      </c>
    </row>
    <row r="282" spans="1:12" x14ac:dyDescent="0.25">
      <c r="A282" s="23"/>
      <c r="B282" t="s">
        <v>140</v>
      </c>
      <c r="C282" t="s">
        <v>9</v>
      </c>
      <c r="D282" t="s">
        <v>142</v>
      </c>
      <c r="E282" t="s">
        <v>145</v>
      </c>
      <c r="F282" t="s">
        <v>146</v>
      </c>
      <c r="G282" s="15">
        <v>35</v>
      </c>
      <c r="H282" s="20">
        <f t="shared" si="4"/>
        <v>50</v>
      </c>
      <c r="I282" s="11">
        <v>100</v>
      </c>
      <c r="J282" s="2">
        <v>7</v>
      </c>
      <c r="K282" s="2" t="s">
        <v>37</v>
      </c>
      <c r="L282" s="2" t="s">
        <v>141</v>
      </c>
    </row>
    <row r="283" spans="1:12" x14ac:dyDescent="0.25">
      <c r="A283" s="23"/>
      <c r="B283" t="s">
        <v>140</v>
      </c>
      <c r="C283" t="s">
        <v>9</v>
      </c>
      <c r="D283" t="s">
        <v>142</v>
      </c>
      <c r="E283" t="s">
        <v>145</v>
      </c>
      <c r="F283" t="s">
        <v>146</v>
      </c>
      <c r="G283" s="15">
        <v>20</v>
      </c>
      <c r="H283" s="20">
        <f t="shared" si="4"/>
        <v>52.5</v>
      </c>
      <c r="I283" s="11">
        <v>105</v>
      </c>
      <c r="J283" s="2">
        <v>8</v>
      </c>
      <c r="K283" s="2" t="s">
        <v>37</v>
      </c>
      <c r="L283" s="2" t="s">
        <v>141</v>
      </c>
    </row>
    <row r="284" spans="1:12" x14ac:dyDescent="0.25">
      <c r="A284" s="23"/>
      <c r="B284" t="s">
        <v>140</v>
      </c>
      <c r="C284" t="s">
        <v>9</v>
      </c>
      <c r="D284" t="s">
        <v>142</v>
      </c>
      <c r="E284" t="s">
        <v>145</v>
      </c>
      <c r="F284" t="s">
        <v>146</v>
      </c>
      <c r="G284" s="15">
        <v>35</v>
      </c>
      <c r="H284" s="20">
        <f t="shared" si="4"/>
        <v>52.5</v>
      </c>
      <c r="I284" s="11">
        <v>105</v>
      </c>
      <c r="J284" s="2">
        <v>9</v>
      </c>
      <c r="K284" s="2" t="s">
        <v>37</v>
      </c>
      <c r="L284" s="2" t="s">
        <v>141</v>
      </c>
    </row>
    <row r="285" spans="1:12" x14ac:dyDescent="0.25">
      <c r="A285" s="23"/>
      <c r="B285" t="s">
        <v>140</v>
      </c>
      <c r="C285" t="s">
        <v>9</v>
      </c>
      <c r="D285" t="s">
        <v>142</v>
      </c>
      <c r="E285" t="s">
        <v>145</v>
      </c>
      <c r="F285" t="s">
        <v>146</v>
      </c>
      <c r="G285" s="15">
        <v>20</v>
      </c>
      <c r="H285" s="20">
        <f t="shared" si="4"/>
        <v>52.5</v>
      </c>
      <c r="I285" s="11">
        <v>105</v>
      </c>
      <c r="J285" s="2">
        <v>10</v>
      </c>
      <c r="K285" s="2" t="s">
        <v>37</v>
      </c>
      <c r="L285" s="2" t="s">
        <v>141</v>
      </c>
    </row>
    <row r="286" spans="1:12" x14ac:dyDescent="0.25">
      <c r="A286" s="23"/>
      <c r="B286" t="s">
        <v>140</v>
      </c>
      <c r="C286" t="s">
        <v>9</v>
      </c>
      <c r="D286" t="s">
        <v>142</v>
      </c>
      <c r="E286" t="s">
        <v>145</v>
      </c>
      <c r="F286" t="s">
        <v>146</v>
      </c>
      <c r="G286" s="15">
        <v>15</v>
      </c>
      <c r="H286" s="20">
        <f t="shared" si="4"/>
        <v>52.5</v>
      </c>
      <c r="I286" s="11">
        <v>105</v>
      </c>
      <c r="J286" s="2">
        <v>11</v>
      </c>
      <c r="K286" s="2" t="s">
        <v>37</v>
      </c>
      <c r="L286" s="2" t="s">
        <v>141</v>
      </c>
    </row>
    <row r="287" spans="1:12" x14ac:dyDescent="0.25">
      <c r="A287" s="23"/>
      <c r="B287" t="s">
        <v>140</v>
      </c>
      <c r="C287" t="s">
        <v>9</v>
      </c>
      <c r="D287" t="s">
        <v>147</v>
      </c>
      <c r="E287" t="s">
        <v>145</v>
      </c>
      <c r="F287" t="s">
        <v>146</v>
      </c>
      <c r="G287" s="15">
        <v>20</v>
      </c>
      <c r="H287" s="20">
        <f t="shared" si="4"/>
        <v>50</v>
      </c>
      <c r="I287" s="11">
        <v>100</v>
      </c>
      <c r="J287" s="2" t="s">
        <v>89</v>
      </c>
      <c r="K287" s="2" t="s">
        <v>37</v>
      </c>
      <c r="L287" s="2" t="s">
        <v>141</v>
      </c>
    </row>
    <row r="288" spans="1:12" x14ac:dyDescent="0.25">
      <c r="A288" s="23"/>
      <c r="B288" t="s">
        <v>140</v>
      </c>
      <c r="C288" t="s">
        <v>9</v>
      </c>
      <c r="D288" t="s">
        <v>147</v>
      </c>
      <c r="E288" t="s">
        <v>145</v>
      </c>
      <c r="F288" t="s">
        <v>146</v>
      </c>
      <c r="G288" s="15">
        <v>45</v>
      </c>
      <c r="H288" s="20">
        <f t="shared" si="4"/>
        <v>50</v>
      </c>
      <c r="I288" s="11">
        <v>100</v>
      </c>
      <c r="J288" s="2" t="s">
        <v>118</v>
      </c>
      <c r="K288" s="2" t="s">
        <v>37</v>
      </c>
      <c r="L288" s="2" t="s">
        <v>141</v>
      </c>
    </row>
    <row r="289" spans="1:12" x14ac:dyDescent="0.25">
      <c r="A289" s="23"/>
      <c r="B289" t="s">
        <v>140</v>
      </c>
      <c r="C289" t="s">
        <v>9</v>
      </c>
      <c r="D289" t="s">
        <v>147</v>
      </c>
      <c r="E289" t="s">
        <v>145</v>
      </c>
      <c r="F289" t="s">
        <v>146</v>
      </c>
      <c r="G289" s="15">
        <v>28</v>
      </c>
      <c r="H289" s="20">
        <f t="shared" si="4"/>
        <v>50</v>
      </c>
      <c r="I289" s="11">
        <v>100</v>
      </c>
      <c r="J289" s="2" t="s">
        <v>119</v>
      </c>
      <c r="K289" s="2" t="s">
        <v>37</v>
      </c>
      <c r="L289" s="2" t="s">
        <v>141</v>
      </c>
    </row>
    <row r="290" spans="1:12" x14ac:dyDescent="0.25">
      <c r="A290" s="23"/>
      <c r="B290" t="s">
        <v>140</v>
      </c>
      <c r="C290" t="s">
        <v>9</v>
      </c>
      <c r="D290" t="s">
        <v>147</v>
      </c>
      <c r="E290" t="s">
        <v>145</v>
      </c>
      <c r="F290" t="s">
        <v>146</v>
      </c>
      <c r="G290" s="15">
        <v>10</v>
      </c>
      <c r="H290" s="20">
        <f t="shared" si="4"/>
        <v>50</v>
      </c>
      <c r="I290" s="11">
        <v>100</v>
      </c>
      <c r="J290" s="2" t="s">
        <v>28</v>
      </c>
      <c r="K290" s="2" t="s">
        <v>37</v>
      </c>
      <c r="L290" s="2" t="s">
        <v>141</v>
      </c>
    </row>
    <row r="291" spans="1:12" x14ac:dyDescent="0.25">
      <c r="A291" s="23"/>
      <c r="B291" t="s">
        <v>140</v>
      </c>
      <c r="C291" t="s">
        <v>9</v>
      </c>
      <c r="D291" t="s">
        <v>147</v>
      </c>
      <c r="E291" t="s">
        <v>145</v>
      </c>
      <c r="F291" t="s">
        <v>146</v>
      </c>
      <c r="G291" s="15">
        <v>5</v>
      </c>
      <c r="H291" s="20">
        <f t="shared" si="4"/>
        <v>52.5</v>
      </c>
      <c r="I291" s="11">
        <v>105</v>
      </c>
      <c r="J291" s="2" t="s">
        <v>31</v>
      </c>
      <c r="K291" s="2" t="s">
        <v>37</v>
      </c>
      <c r="L291" s="2" t="s">
        <v>141</v>
      </c>
    </row>
    <row r="292" spans="1:12" x14ac:dyDescent="0.25">
      <c r="A292" s="23"/>
      <c r="B292" t="s">
        <v>140</v>
      </c>
      <c r="C292" t="s">
        <v>9</v>
      </c>
      <c r="D292" t="s">
        <v>148</v>
      </c>
      <c r="E292" t="s">
        <v>113</v>
      </c>
      <c r="F292" t="s">
        <v>114</v>
      </c>
      <c r="G292" s="15">
        <v>10</v>
      </c>
      <c r="H292" s="20">
        <f t="shared" si="4"/>
        <v>50</v>
      </c>
      <c r="I292" s="11">
        <v>100</v>
      </c>
      <c r="J292" s="2" t="s">
        <v>89</v>
      </c>
      <c r="K292" s="2" t="s">
        <v>37</v>
      </c>
      <c r="L292" s="2" t="s">
        <v>141</v>
      </c>
    </row>
    <row r="293" spans="1:12" x14ac:dyDescent="0.25">
      <c r="A293" s="23"/>
      <c r="B293" t="s">
        <v>140</v>
      </c>
      <c r="C293" t="s">
        <v>9</v>
      </c>
      <c r="D293" t="s">
        <v>148</v>
      </c>
      <c r="E293" t="s">
        <v>113</v>
      </c>
      <c r="F293" t="s">
        <v>114</v>
      </c>
      <c r="G293" s="15">
        <v>45</v>
      </c>
      <c r="H293" s="20">
        <f t="shared" si="4"/>
        <v>50</v>
      </c>
      <c r="I293" s="11">
        <v>100</v>
      </c>
      <c r="J293" s="2" t="s">
        <v>118</v>
      </c>
      <c r="K293" s="2" t="s">
        <v>37</v>
      </c>
      <c r="L293" s="2" t="s">
        <v>141</v>
      </c>
    </row>
    <row r="294" spans="1:12" x14ac:dyDescent="0.25">
      <c r="A294" s="23"/>
      <c r="B294" t="s">
        <v>140</v>
      </c>
      <c r="C294" t="s">
        <v>9</v>
      </c>
      <c r="D294" t="s">
        <v>148</v>
      </c>
      <c r="E294" t="s">
        <v>113</v>
      </c>
      <c r="F294" t="s">
        <v>114</v>
      </c>
      <c r="G294" s="15">
        <v>130</v>
      </c>
      <c r="H294" s="20">
        <f t="shared" si="4"/>
        <v>50</v>
      </c>
      <c r="I294" s="11">
        <v>100</v>
      </c>
      <c r="J294" s="2" t="s">
        <v>119</v>
      </c>
      <c r="K294" s="2" t="s">
        <v>37</v>
      </c>
      <c r="L294" s="2" t="s">
        <v>141</v>
      </c>
    </row>
    <row r="295" spans="1:12" x14ac:dyDescent="0.25">
      <c r="A295" s="23"/>
      <c r="B295" t="s">
        <v>140</v>
      </c>
      <c r="C295" t="s">
        <v>9</v>
      </c>
      <c r="D295" t="s">
        <v>148</v>
      </c>
      <c r="E295" t="s">
        <v>113</v>
      </c>
      <c r="F295" t="s">
        <v>114</v>
      </c>
      <c r="G295" s="15">
        <f>83+52</f>
        <v>135</v>
      </c>
      <c r="H295" s="20">
        <f t="shared" si="4"/>
        <v>50</v>
      </c>
      <c r="I295" s="11">
        <v>100</v>
      </c>
      <c r="J295" s="2" t="s">
        <v>87</v>
      </c>
      <c r="K295" s="2" t="s">
        <v>37</v>
      </c>
      <c r="L295" s="2" t="s">
        <v>141</v>
      </c>
    </row>
    <row r="296" spans="1:12" x14ac:dyDescent="0.25">
      <c r="A296" s="23"/>
      <c r="B296" t="s">
        <v>140</v>
      </c>
      <c r="C296" t="s">
        <v>9</v>
      </c>
      <c r="D296" t="s">
        <v>148</v>
      </c>
      <c r="E296" t="s">
        <v>113</v>
      </c>
      <c r="F296" t="s">
        <v>114</v>
      </c>
      <c r="G296" s="15">
        <f>74+36</f>
        <v>110</v>
      </c>
      <c r="H296" s="20">
        <f t="shared" si="4"/>
        <v>50</v>
      </c>
      <c r="I296" s="11">
        <v>100</v>
      </c>
      <c r="J296" s="2" t="s">
        <v>28</v>
      </c>
      <c r="K296" s="2" t="s">
        <v>37</v>
      </c>
      <c r="L296" s="2" t="s">
        <v>141</v>
      </c>
    </row>
    <row r="297" spans="1:12" x14ac:dyDescent="0.25">
      <c r="A297" s="23"/>
      <c r="B297" t="s">
        <v>140</v>
      </c>
      <c r="C297" t="s">
        <v>9</v>
      </c>
      <c r="D297" t="s">
        <v>148</v>
      </c>
      <c r="E297" t="s">
        <v>113</v>
      </c>
      <c r="F297" t="s">
        <v>114</v>
      </c>
      <c r="G297" s="15">
        <v>65</v>
      </c>
      <c r="H297" s="20">
        <f t="shared" si="4"/>
        <v>50</v>
      </c>
      <c r="I297" s="11">
        <v>100</v>
      </c>
      <c r="J297" s="2" t="s">
        <v>30</v>
      </c>
      <c r="K297" s="2" t="s">
        <v>37</v>
      </c>
      <c r="L297" s="2" t="s">
        <v>141</v>
      </c>
    </row>
    <row r="298" spans="1:12" x14ac:dyDescent="0.25">
      <c r="A298" s="23"/>
      <c r="B298" t="s">
        <v>140</v>
      </c>
      <c r="C298" t="s">
        <v>9</v>
      </c>
      <c r="D298" t="s">
        <v>148</v>
      </c>
      <c r="E298" t="s">
        <v>113</v>
      </c>
      <c r="F298" t="s">
        <v>114</v>
      </c>
      <c r="G298" s="15">
        <f>16+19</f>
        <v>35</v>
      </c>
      <c r="H298" s="20">
        <f t="shared" si="4"/>
        <v>52.5</v>
      </c>
      <c r="I298" s="11">
        <v>105</v>
      </c>
      <c r="J298" s="2" t="s">
        <v>13</v>
      </c>
      <c r="K298" s="2" t="s">
        <v>37</v>
      </c>
      <c r="L298" s="2" t="s">
        <v>141</v>
      </c>
    </row>
    <row r="299" spans="1:12" x14ac:dyDescent="0.25">
      <c r="A299" s="23"/>
      <c r="B299" t="s">
        <v>140</v>
      </c>
      <c r="C299" t="s">
        <v>9</v>
      </c>
      <c r="D299" t="s">
        <v>148</v>
      </c>
      <c r="E299" t="s">
        <v>113</v>
      </c>
      <c r="F299" t="s">
        <v>114</v>
      </c>
      <c r="G299" s="15">
        <v>10</v>
      </c>
      <c r="H299" s="20">
        <f t="shared" si="4"/>
        <v>52.5</v>
      </c>
      <c r="I299" s="11">
        <v>105</v>
      </c>
      <c r="J299" s="2" t="s">
        <v>16</v>
      </c>
      <c r="K299" s="2" t="s">
        <v>37</v>
      </c>
      <c r="L299" s="2" t="s">
        <v>141</v>
      </c>
    </row>
    <row r="300" spans="1:12" x14ac:dyDescent="0.25">
      <c r="A300" s="23"/>
      <c r="B300" t="s">
        <v>140</v>
      </c>
      <c r="C300" t="s">
        <v>9</v>
      </c>
      <c r="D300" t="s">
        <v>148</v>
      </c>
      <c r="E300" t="s">
        <v>145</v>
      </c>
      <c r="F300" t="s">
        <v>146</v>
      </c>
      <c r="G300" s="15">
        <v>10</v>
      </c>
      <c r="H300" s="20">
        <f t="shared" si="4"/>
        <v>50</v>
      </c>
      <c r="I300" s="11">
        <v>100</v>
      </c>
      <c r="J300" s="2" t="s">
        <v>89</v>
      </c>
      <c r="K300" s="2" t="s">
        <v>37</v>
      </c>
      <c r="L300" s="2" t="s">
        <v>141</v>
      </c>
    </row>
    <row r="301" spans="1:12" x14ac:dyDescent="0.25">
      <c r="A301" s="23"/>
      <c r="B301" t="s">
        <v>140</v>
      </c>
      <c r="C301" t="s">
        <v>9</v>
      </c>
      <c r="D301" t="s">
        <v>148</v>
      </c>
      <c r="E301" t="s">
        <v>145</v>
      </c>
      <c r="F301" t="s">
        <v>146</v>
      </c>
      <c r="G301" s="15">
        <v>90</v>
      </c>
      <c r="H301" s="20">
        <f t="shared" si="4"/>
        <v>50</v>
      </c>
      <c r="I301" s="11">
        <v>100</v>
      </c>
      <c r="J301" s="2" t="s">
        <v>118</v>
      </c>
      <c r="K301" s="2" t="s">
        <v>37</v>
      </c>
      <c r="L301" s="2" t="s">
        <v>141</v>
      </c>
    </row>
    <row r="302" spans="1:12" x14ac:dyDescent="0.25">
      <c r="A302" s="23"/>
      <c r="B302" t="s">
        <v>140</v>
      </c>
      <c r="C302" t="s">
        <v>9</v>
      </c>
      <c r="D302" t="s">
        <v>148</v>
      </c>
      <c r="E302" t="s">
        <v>145</v>
      </c>
      <c r="F302" t="s">
        <v>146</v>
      </c>
      <c r="G302" s="15">
        <v>110</v>
      </c>
      <c r="H302" s="20">
        <f t="shared" si="4"/>
        <v>50</v>
      </c>
      <c r="I302" s="11">
        <v>100</v>
      </c>
      <c r="J302" s="2" t="s">
        <v>119</v>
      </c>
      <c r="K302" s="2" t="s">
        <v>37</v>
      </c>
      <c r="L302" s="2" t="s">
        <v>141</v>
      </c>
    </row>
    <row r="303" spans="1:12" x14ac:dyDescent="0.25">
      <c r="A303" s="23"/>
      <c r="B303" t="s">
        <v>140</v>
      </c>
      <c r="C303" t="s">
        <v>9</v>
      </c>
      <c r="D303" t="s">
        <v>148</v>
      </c>
      <c r="E303" t="s">
        <v>145</v>
      </c>
      <c r="F303" t="s">
        <v>146</v>
      </c>
      <c r="G303" s="15">
        <v>90</v>
      </c>
      <c r="H303" s="20">
        <f t="shared" si="4"/>
        <v>50</v>
      </c>
      <c r="I303" s="11">
        <v>100</v>
      </c>
      <c r="J303" s="2" t="s">
        <v>87</v>
      </c>
      <c r="K303" s="2" t="s">
        <v>37</v>
      </c>
      <c r="L303" s="2" t="s">
        <v>141</v>
      </c>
    </row>
    <row r="304" spans="1:12" x14ac:dyDescent="0.25">
      <c r="A304" s="23"/>
      <c r="B304" t="s">
        <v>140</v>
      </c>
      <c r="C304" t="s">
        <v>9</v>
      </c>
      <c r="D304" t="s">
        <v>148</v>
      </c>
      <c r="E304" t="s">
        <v>145</v>
      </c>
      <c r="F304" t="s">
        <v>146</v>
      </c>
      <c r="G304" s="15">
        <v>50</v>
      </c>
      <c r="H304" s="20">
        <f t="shared" si="4"/>
        <v>50</v>
      </c>
      <c r="I304" s="11">
        <v>100</v>
      </c>
      <c r="J304" s="2" t="s">
        <v>28</v>
      </c>
      <c r="K304" s="2" t="s">
        <v>37</v>
      </c>
      <c r="L304" s="2" t="s">
        <v>141</v>
      </c>
    </row>
    <row r="305" spans="1:12" x14ac:dyDescent="0.25">
      <c r="A305" s="23"/>
      <c r="B305" t="s">
        <v>140</v>
      </c>
      <c r="C305" t="s">
        <v>9</v>
      </c>
      <c r="D305" t="s">
        <v>148</v>
      </c>
      <c r="E305" t="s">
        <v>145</v>
      </c>
      <c r="F305" t="s">
        <v>146</v>
      </c>
      <c r="G305" s="15">
        <v>5</v>
      </c>
      <c r="H305" s="20">
        <f t="shared" si="4"/>
        <v>50</v>
      </c>
      <c r="I305" s="11">
        <v>100</v>
      </c>
      <c r="J305" s="2" t="s">
        <v>30</v>
      </c>
      <c r="K305" s="2" t="s">
        <v>37</v>
      </c>
      <c r="L305" s="2" t="s">
        <v>141</v>
      </c>
    </row>
    <row r="306" spans="1:12" x14ac:dyDescent="0.25">
      <c r="A306" s="23"/>
      <c r="B306" t="s">
        <v>140</v>
      </c>
      <c r="C306" t="s">
        <v>9</v>
      </c>
      <c r="D306" t="s">
        <v>148</v>
      </c>
      <c r="E306" t="s">
        <v>145</v>
      </c>
      <c r="F306" t="s">
        <v>146</v>
      </c>
      <c r="G306" s="15">
        <v>10</v>
      </c>
      <c r="H306" s="20">
        <f t="shared" si="4"/>
        <v>52.5</v>
      </c>
      <c r="I306" s="11">
        <v>105</v>
      </c>
      <c r="J306" s="2" t="s">
        <v>13</v>
      </c>
      <c r="K306" s="2" t="s">
        <v>37</v>
      </c>
      <c r="L306" s="2" t="s">
        <v>141</v>
      </c>
    </row>
    <row r="307" spans="1:12" x14ac:dyDescent="0.25">
      <c r="A307" s="23"/>
      <c r="B307" t="s">
        <v>140</v>
      </c>
      <c r="C307" t="s">
        <v>9</v>
      </c>
      <c r="D307" t="s">
        <v>148</v>
      </c>
      <c r="E307" t="s">
        <v>145</v>
      </c>
      <c r="F307" t="s">
        <v>146</v>
      </c>
      <c r="G307" s="15">
        <v>5</v>
      </c>
      <c r="H307" s="20">
        <f t="shared" si="4"/>
        <v>52.5</v>
      </c>
      <c r="I307" s="11">
        <v>105</v>
      </c>
      <c r="J307" s="2" t="s">
        <v>16</v>
      </c>
      <c r="K307" s="2" t="s">
        <v>37</v>
      </c>
      <c r="L307" s="2" t="s">
        <v>141</v>
      </c>
    </row>
    <row r="308" spans="1:12" x14ac:dyDescent="0.25">
      <c r="A308" s="23"/>
      <c r="B308" t="s">
        <v>140</v>
      </c>
      <c r="C308" t="s">
        <v>9</v>
      </c>
      <c r="D308" t="s">
        <v>149</v>
      </c>
      <c r="E308" t="s">
        <v>124</v>
      </c>
      <c r="F308" t="s">
        <v>125</v>
      </c>
      <c r="G308" s="15">
        <v>107</v>
      </c>
      <c r="H308" s="20">
        <f t="shared" si="4"/>
        <v>65</v>
      </c>
      <c r="I308" s="11">
        <v>130</v>
      </c>
      <c r="J308" s="2">
        <v>2</v>
      </c>
      <c r="K308" s="2" t="s">
        <v>14</v>
      </c>
      <c r="L308" s="2" t="s">
        <v>141</v>
      </c>
    </row>
    <row r="309" spans="1:12" x14ac:dyDescent="0.25">
      <c r="A309" s="23"/>
      <c r="B309" t="s">
        <v>140</v>
      </c>
      <c r="C309" t="s">
        <v>9</v>
      </c>
      <c r="D309" t="s">
        <v>149</v>
      </c>
      <c r="E309" t="s">
        <v>124</v>
      </c>
      <c r="F309" t="s">
        <v>125</v>
      </c>
      <c r="G309" s="15">
        <v>32</v>
      </c>
      <c r="H309" s="20">
        <f t="shared" si="4"/>
        <v>65</v>
      </c>
      <c r="I309" s="11">
        <v>130</v>
      </c>
      <c r="J309" s="2">
        <v>3</v>
      </c>
      <c r="K309" s="2" t="s">
        <v>14</v>
      </c>
      <c r="L309" s="2" t="s">
        <v>141</v>
      </c>
    </row>
    <row r="310" spans="1:12" x14ac:dyDescent="0.25">
      <c r="A310" s="23"/>
      <c r="B310" t="s">
        <v>140</v>
      </c>
      <c r="C310" t="s">
        <v>9</v>
      </c>
      <c r="D310" t="s">
        <v>149</v>
      </c>
      <c r="E310" t="s">
        <v>124</v>
      </c>
      <c r="F310" t="s">
        <v>125</v>
      </c>
      <c r="G310" s="15">
        <v>26</v>
      </c>
      <c r="H310" s="20">
        <f t="shared" si="4"/>
        <v>65</v>
      </c>
      <c r="I310" s="11">
        <v>130</v>
      </c>
      <c r="J310" s="2">
        <v>4</v>
      </c>
      <c r="K310" s="2" t="s">
        <v>14</v>
      </c>
      <c r="L310" s="2" t="s">
        <v>141</v>
      </c>
    </row>
    <row r="311" spans="1:12" x14ac:dyDescent="0.25">
      <c r="A311" s="23"/>
      <c r="B311" t="s">
        <v>140</v>
      </c>
      <c r="C311" t="s">
        <v>9</v>
      </c>
      <c r="D311" t="s">
        <v>149</v>
      </c>
      <c r="E311" t="s">
        <v>124</v>
      </c>
      <c r="F311" t="s">
        <v>125</v>
      </c>
      <c r="G311" s="15">
        <v>1</v>
      </c>
      <c r="H311" s="20">
        <f t="shared" si="4"/>
        <v>65</v>
      </c>
      <c r="I311" s="11">
        <v>130</v>
      </c>
      <c r="J311" s="2">
        <v>5</v>
      </c>
      <c r="K311" s="2" t="s">
        <v>14</v>
      </c>
      <c r="L311" s="2" t="s">
        <v>141</v>
      </c>
    </row>
    <row r="312" spans="1:12" x14ac:dyDescent="0.25">
      <c r="A312" s="23"/>
      <c r="B312" t="s">
        <v>140</v>
      </c>
      <c r="C312" t="s">
        <v>9</v>
      </c>
      <c r="D312" t="s">
        <v>149</v>
      </c>
      <c r="E312" t="s">
        <v>124</v>
      </c>
      <c r="F312" t="s">
        <v>125</v>
      </c>
      <c r="G312" s="15">
        <v>2</v>
      </c>
      <c r="H312" s="20">
        <f t="shared" si="4"/>
        <v>65</v>
      </c>
      <c r="I312" s="11">
        <v>130</v>
      </c>
      <c r="J312" s="2">
        <v>6</v>
      </c>
      <c r="K312" s="2" t="s">
        <v>14</v>
      </c>
      <c r="L312" s="2" t="s">
        <v>141</v>
      </c>
    </row>
    <row r="313" spans="1:12" x14ac:dyDescent="0.25">
      <c r="A313" s="23"/>
      <c r="B313" t="s">
        <v>140</v>
      </c>
      <c r="C313" t="s">
        <v>9</v>
      </c>
      <c r="D313" t="s">
        <v>149</v>
      </c>
      <c r="E313" t="s">
        <v>124</v>
      </c>
      <c r="F313" t="s">
        <v>125</v>
      </c>
      <c r="G313" s="15">
        <v>2</v>
      </c>
      <c r="H313" s="20">
        <f t="shared" si="4"/>
        <v>67.5</v>
      </c>
      <c r="I313" s="11">
        <v>135</v>
      </c>
      <c r="J313" s="2">
        <v>8</v>
      </c>
      <c r="K313" s="2" t="s">
        <v>14</v>
      </c>
      <c r="L313" s="2" t="s">
        <v>141</v>
      </c>
    </row>
    <row r="314" spans="1:12" x14ac:dyDescent="0.25">
      <c r="A314" s="2"/>
      <c r="B314" t="s">
        <v>150</v>
      </c>
      <c r="C314" t="s">
        <v>9</v>
      </c>
      <c r="D314" t="s">
        <v>151</v>
      </c>
      <c r="E314" t="s">
        <v>81</v>
      </c>
      <c r="F314" t="s">
        <v>82</v>
      </c>
      <c r="G314" s="15">
        <v>55</v>
      </c>
      <c r="H314" s="20">
        <f t="shared" si="4"/>
        <v>45</v>
      </c>
      <c r="I314" s="11">
        <v>90</v>
      </c>
      <c r="J314" s="2" t="s">
        <v>30</v>
      </c>
      <c r="K314" s="2" t="s">
        <v>37</v>
      </c>
      <c r="L314" s="2" t="s">
        <v>152</v>
      </c>
    </row>
    <row r="315" spans="1:12" x14ac:dyDescent="0.25">
      <c r="A315" s="23"/>
      <c r="B315" t="s">
        <v>150</v>
      </c>
      <c r="C315" t="s">
        <v>9</v>
      </c>
      <c r="D315" t="s">
        <v>151</v>
      </c>
      <c r="E315" t="s">
        <v>93</v>
      </c>
      <c r="F315" t="s">
        <v>94</v>
      </c>
      <c r="G315" s="15">
        <v>1</v>
      </c>
      <c r="H315" s="20">
        <f t="shared" si="4"/>
        <v>45</v>
      </c>
      <c r="I315" s="11">
        <v>90</v>
      </c>
      <c r="J315" s="2" t="s">
        <v>89</v>
      </c>
      <c r="K315" s="2" t="s">
        <v>37</v>
      </c>
      <c r="L315" s="2" t="s">
        <v>152</v>
      </c>
    </row>
    <row r="316" spans="1:12" x14ac:dyDescent="0.25">
      <c r="A316" s="23"/>
      <c r="B316" t="s">
        <v>150</v>
      </c>
      <c r="C316" t="s">
        <v>9</v>
      </c>
      <c r="D316" t="s">
        <v>151</v>
      </c>
      <c r="E316" t="s">
        <v>93</v>
      </c>
      <c r="F316" t="s">
        <v>94</v>
      </c>
      <c r="G316" s="15">
        <v>45</v>
      </c>
      <c r="H316" s="20">
        <f t="shared" si="4"/>
        <v>45</v>
      </c>
      <c r="I316" s="11">
        <v>90</v>
      </c>
      <c r="J316" s="2" t="s">
        <v>30</v>
      </c>
      <c r="K316" s="2" t="s">
        <v>37</v>
      </c>
      <c r="L316" s="2" t="s">
        <v>152</v>
      </c>
    </row>
    <row r="317" spans="1:12" x14ac:dyDescent="0.25">
      <c r="A317" s="23"/>
      <c r="B317" t="s">
        <v>150</v>
      </c>
      <c r="C317" t="s">
        <v>9</v>
      </c>
      <c r="D317" t="s">
        <v>151</v>
      </c>
      <c r="E317" t="s">
        <v>93</v>
      </c>
      <c r="F317" t="s">
        <v>94</v>
      </c>
      <c r="G317" s="15">
        <v>40</v>
      </c>
      <c r="H317" s="20">
        <f t="shared" si="4"/>
        <v>47.5</v>
      </c>
      <c r="I317" s="11">
        <v>95</v>
      </c>
      <c r="J317" s="2" t="s">
        <v>13</v>
      </c>
      <c r="K317" s="2" t="s">
        <v>37</v>
      </c>
      <c r="L317" s="2" t="s">
        <v>152</v>
      </c>
    </row>
    <row r="318" spans="1:12" x14ac:dyDescent="0.25">
      <c r="A318" s="23"/>
      <c r="B318" t="s">
        <v>150</v>
      </c>
      <c r="C318" t="s">
        <v>9</v>
      </c>
      <c r="D318" t="s">
        <v>151</v>
      </c>
      <c r="E318" t="s">
        <v>93</v>
      </c>
      <c r="F318" t="s">
        <v>94</v>
      </c>
      <c r="G318" s="15">
        <v>13</v>
      </c>
      <c r="H318" s="20">
        <f t="shared" si="4"/>
        <v>47.5</v>
      </c>
      <c r="I318" s="11">
        <v>95</v>
      </c>
      <c r="J318" s="2" t="s">
        <v>16</v>
      </c>
      <c r="K318" s="2" t="s">
        <v>37</v>
      </c>
      <c r="L318" s="2" t="s">
        <v>152</v>
      </c>
    </row>
    <row r="319" spans="1:12" x14ac:dyDescent="0.25">
      <c r="A319" s="23"/>
      <c r="B319" t="s">
        <v>150</v>
      </c>
      <c r="C319" t="s">
        <v>9</v>
      </c>
      <c r="D319" t="s">
        <v>153</v>
      </c>
      <c r="E319" t="s">
        <v>154</v>
      </c>
      <c r="F319" t="s">
        <v>155</v>
      </c>
      <c r="G319" s="15">
        <v>5</v>
      </c>
      <c r="H319" s="20">
        <f t="shared" si="4"/>
        <v>50</v>
      </c>
      <c r="I319" s="11">
        <v>100</v>
      </c>
      <c r="J319" s="2" t="s">
        <v>89</v>
      </c>
      <c r="K319" s="2" t="s">
        <v>37</v>
      </c>
      <c r="L319" s="2" t="s">
        <v>152</v>
      </c>
    </row>
    <row r="320" spans="1:12" x14ac:dyDescent="0.25">
      <c r="A320" s="23"/>
      <c r="B320" t="s">
        <v>150</v>
      </c>
      <c r="C320" t="s">
        <v>9</v>
      </c>
      <c r="D320" t="s">
        <v>153</v>
      </c>
      <c r="E320" t="s">
        <v>154</v>
      </c>
      <c r="F320" t="s">
        <v>155</v>
      </c>
      <c r="G320" s="15">
        <v>61</v>
      </c>
      <c r="H320" s="20">
        <f t="shared" si="4"/>
        <v>50</v>
      </c>
      <c r="I320" s="11">
        <v>100</v>
      </c>
      <c r="J320" s="2" t="s">
        <v>118</v>
      </c>
      <c r="K320" s="2" t="s">
        <v>37</v>
      </c>
      <c r="L320" s="2" t="s">
        <v>152</v>
      </c>
    </row>
    <row r="321" spans="1:12" ht="32.65" customHeight="1" x14ac:dyDescent="0.25">
      <c r="A321" s="23"/>
      <c r="B321" t="s">
        <v>150</v>
      </c>
      <c r="C321" t="s">
        <v>9</v>
      </c>
      <c r="D321" t="s">
        <v>153</v>
      </c>
      <c r="E321" t="s">
        <v>154</v>
      </c>
      <c r="F321" t="s">
        <v>155</v>
      </c>
      <c r="G321" s="15">
        <v>38</v>
      </c>
      <c r="H321" s="20">
        <f t="shared" si="4"/>
        <v>52.5</v>
      </c>
      <c r="I321" s="11">
        <v>105</v>
      </c>
      <c r="J321" s="2" t="s">
        <v>13</v>
      </c>
      <c r="K321" s="2" t="s">
        <v>37</v>
      </c>
      <c r="L321" s="2" t="s">
        <v>152</v>
      </c>
    </row>
    <row r="322" spans="1:12" x14ac:dyDescent="0.25">
      <c r="A322" s="23"/>
      <c r="B322" t="s">
        <v>150</v>
      </c>
      <c r="C322" t="s">
        <v>9</v>
      </c>
      <c r="D322" t="s">
        <v>156</v>
      </c>
      <c r="E322" t="s">
        <v>157</v>
      </c>
      <c r="F322" t="s">
        <v>158</v>
      </c>
      <c r="G322" s="15">
        <v>130</v>
      </c>
      <c r="H322" s="20">
        <f t="shared" si="4"/>
        <v>50</v>
      </c>
      <c r="I322" s="11">
        <v>100</v>
      </c>
      <c r="J322" s="2" t="s">
        <v>89</v>
      </c>
      <c r="K322" s="2" t="s">
        <v>14</v>
      </c>
      <c r="L322" s="2" t="s">
        <v>152</v>
      </c>
    </row>
    <row r="323" spans="1:12" x14ac:dyDescent="0.25">
      <c r="A323" s="23"/>
      <c r="B323" t="s">
        <v>150</v>
      </c>
      <c r="C323" t="s">
        <v>9</v>
      </c>
      <c r="D323" t="s">
        <v>156</v>
      </c>
      <c r="E323" t="s">
        <v>157</v>
      </c>
      <c r="F323" t="s">
        <v>158</v>
      </c>
      <c r="G323" s="15">
        <v>5</v>
      </c>
      <c r="H323" s="20">
        <f t="shared" si="4"/>
        <v>50</v>
      </c>
      <c r="I323" s="11">
        <v>100</v>
      </c>
      <c r="J323" s="2" t="s">
        <v>118</v>
      </c>
      <c r="K323" s="2" t="s">
        <v>14</v>
      </c>
      <c r="L323" s="2" t="s">
        <v>152</v>
      </c>
    </row>
    <row r="324" spans="1:12" x14ac:dyDescent="0.25">
      <c r="A324" s="23"/>
      <c r="B324" t="s">
        <v>150</v>
      </c>
      <c r="C324" t="s">
        <v>9</v>
      </c>
      <c r="D324" t="s">
        <v>156</v>
      </c>
      <c r="E324" t="s">
        <v>157</v>
      </c>
      <c r="F324" t="s">
        <v>158</v>
      </c>
      <c r="G324" s="15">
        <v>2</v>
      </c>
      <c r="H324" s="20">
        <f t="shared" si="4"/>
        <v>50</v>
      </c>
      <c r="I324" s="11">
        <v>100</v>
      </c>
      <c r="J324" s="2" t="s">
        <v>119</v>
      </c>
      <c r="K324" s="2" t="s">
        <v>14</v>
      </c>
      <c r="L324" s="2" t="s">
        <v>152</v>
      </c>
    </row>
    <row r="325" spans="1:12" x14ac:dyDescent="0.25">
      <c r="A325" s="23"/>
      <c r="B325" t="s">
        <v>150</v>
      </c>
      <c r="C325" t="s">
        <v>9</v>
      </c>
      <c r="D325" t="s">
        <v>156</v>
      </c>
      <c r="E325" t="s">
        <v>157</v>
      </c>
      <c r="F325" t="s">
        <v>158</v>
      </c>
      <c r="G325" s="15">
        <v>5</v>
      </c>
      <c r="H325" s="20">
        <f t="shared" ref="H325:H332" si="5">+I325/2</f>
        <v>50</v>
      </c>
      <c r="I325" s="11">
        <v>100</v>
      </c>
      <c r="J325" s="2" t="s">
        <v>87</v>
      </c>
      <c r="K325" s="2" t="s">
        <v>14</v>
      </c>
      <c r="L325" s="2" t="s">
        <v>152</v>
      </c>
    </row>
    <row r="326" spans="1:12" x14ac:dyDescent="0.25">
      <c r="A326" s="23"/>
      <c r="B326" t="s">
        <v>150</v>
      </c>
      <c r="C326" t="s">
        <v>9</v>
      </c>
      <c r="D326" t="s">
        <v>156</v>
      </c>
      <c r="E326" t="s">
        <v>157</v>
      </c>
      <c r="F326" t="s">
        <v>158</v>
      </c>
      <c r="G326" s="15">
        <v>2</v>
      </c>
      <c r="H326" s="20">
        <f t="shared" si="5"/>
        <v>50</v>
      </c>
      <c r="I326" s="11">
        <v>100</v>
      </c>
      <c r="J326" s="2" t="s">
        <v>28</v>
      </c>
      <c r="K326" s="2" t="s">
        <v>14</v>
      </c>
      <c r="L326" s="2" t="s">
        <v>152</v>
      </c>
    </row>
    <row r="327" spans="1:12" x14ac:dyDescent="0.25">
      <c r="A327" s="23"/>
      <c r="B327" t="s">
        <v>150</v>
      </c>
      <c r="C327" t="s">
        <v>92</v>
      </c>
      <c r="D327" t="s">
        <v>159</v>
      </c>
      <c r="E327" t="s">
        <v>160</v>
      </c>
      <c r="F327" t="s">
        <v>161</v>
      </c>
      <c r="G327" s="15">
        <v>35</v>
      </c>
      <c r="H327" s="20">
        <f t="shared" si="5"/>
        <v>72.5</v>
      </c>
      <c r="I327" s="11">
        <v>145</v>
      </c>
      <c r="J327" s="2">
        <v>10</v>
      </c>
      <c r="K327" s="2" t="s">
        <v>14</v>
      </c>
      <c r="L327" s="2" t="s">
        <v>152</v>
      </c>
    </row>
    <row r="328" spans="1:12" x14ac:dyDescent="0.25">
      <c r="A328" s="23"/>
      <c r="B328" t="s">
        <v>150</v>
      </c>
      <c r="C328" t="s">
        <v>92</v>
      </c>
      <c r="D328" t="s">
        <v>159</v>
      </c>
      <c r="E328" t="s">
        <v>160</v>
      </c>
      <c r="F328" t="s">
        <v>161</v>
      </c>
      <c r="G328" s="15">
        <v>40</v>
      </c>
      <c r="H328" s="20">
        <f t="shared" si="5"/>
        <v>72.5</v>
      </c>
      <c r="I328" s="11">
        <v>145</v>
      </c>
      <c r="J328" s="2">
        <v>9</v>
      </c>
      <c r="K328" s="2" t="s">
        <v>14</v>
      </c>
      <c r="L328" s="2" t="s">
        <v>152</v>
      </c>
    </row>
    <row r="329" spans="1:12" x14ac:dyDescent="0.25">
      <c r="A329" s="23"/>
      <c r="B329" t="s">
        <v>150</v>
      </c>
      <c r="C329" t="s">
        <v>92</v>
      </c>
      <c r="D329" t="s">
        <v>159</v>
      </c>
      <c r="E329" t="s">
        <v>160</v>
      </c>
      <c r="F329" t="s">
        <v>161</v>
      </c>
      <c r="G329" s="15">
        <v>85</v>
      </c>
      <c r="H329" s="20">
        <f t="shared" si="5"/>
        <v>70</v>
      </c>
      <c r="I329" s="11">
        <v>140</v>
      </c>
      <c r="J329" s="2">
        <v>8</v>
      </c>
      <c r="K329" s="2" t="s">
        <v>14</v>
      </c>
      <c r="L329" s="2" t="s">
        <v>152</v>
      </c>
    </row>
    <row r="330" spans="1:12" x14ac:dyDescent="0.25">
      <c r="A330" s="23"/>
      <c r="B330" t="s">
        <v>150</v>
      </c>
      <c r="C330" t="s">
        <v>92</v>
      </c>
      <c r="D330" t="s">
        <v>159</v>
      </c>
      <c r="E330" t="s">
        <v>160</v>
      </c>
      <c r="F330" t="s">
        <v>161</v>
      </c>
      <c r="G330" s="15">
        <v>4</v>
      </c>
      <c r="H330" s="20">
        <f t="shared" si="5"/>
        <v>70</v>
      </c>
      <c r="I330" s="11">
        <v>140</v>
      </c>
      <c r="J330" s="2">
        <v>6</v>
      </c>
      <c r="K330" s="2" t="s">
        <v>14</v>
      </c>
      <c r="L330" s="2" t="s">
        <v>152</v>
      </c>
    </row>
    <row r="331" spans="1:12" x14ac:dyDescent="0.25">
      <c r="A331" s="23"/>
      <c r="B331" t="s">
        <v>150</v>
      </c>
      <c r="C331" t="s">
        <v>92</v>
      </c>
      <c r="D331" t="s">
        <v>159</v>
      </c>
      <c r="E331" t="s">
        <v>160</v>
      </c>
      <c r="F331" t="s">
        <v>161</v>
      </c>
      <c r="G331" s="15">
        <v>25</v>
      </c>
      <c r="H331" s="20">
        <f t="shared" si="5"/>
        <v>70</v>
      </c>
      <c r="I331" s="11">
        <v>140</v>
      </c>
      <c r="J331" s="2">
        <v>5</v>
      </c>
      <c r="K331" s="2" t="s">
        <v>14</v>
      </c>
      <c r="L331" s="2" t="s">
        <v>152</v>
      </c>
    </row>
    <row r="332" spans="1:12" x14ac:dyDescent="0.25">
      <c r="A332" s="23"/>
      <c r="B332" t="s">
        <v>150</v>
      </c>
      <c r="C332" t="s">
        <v>92</v>
      </c>
      <c r="D332" t="s">
        <v>159</v>
      </c>
      <c r="E332" t="s">
        <v>160</v>
      </c>
      <c r="F332" t="s">
        <v>161</v>
      </c>
      <c r="G332" s="15">
        <v>25</v>
      </c>
      <c r="H332" s="20">
        <f t="shared" si="5"/>
        <v>70</v>
      </c>
      <c r="I332" s="11">
        <v>140</v>
      </c>
      <c r="J332" s="2">
        <v>3</v>
      </c>
      <c r="K332" s="2" t="s">
        <v>14</v>
      </c>
      <c r="L332" s="2" t="s">
        <v>152</v>
      </c>
    </row>
    <row r="333" spans="1:12" ht="15.75" thickBot="1" x14ac:dyDescent="0.3">
      <c r="G333" s="16"/>
      <c r="H333" s="21"/>
      <c r="I333" s="12"/>
    </row>
    <row r="335" spans="1:12" x14ac:dyDescent="0.25">
      <c r="G335" s="13">
        <f>SUM(G4:G334)</f>
        <v>13131</v>
      </c>
    </row>
  </sheetData>
  <mergeCells count="48">
    <mergeCell ref="A36:A41"/>
    <mergeCell ref="A42:A48"/>
    <mergeCell ref="A60:A62"/>
    <mergeCell ref="A63:A74"/>
    <mergeCell ref="A75:A82"/>
    <mergeCell ref="A55:A59"/>
    <mergeCell ref="A49:A54"/>
    <mergeCell ref="A112:A120"/>
    <mergeCell ref="A89:A98"/>
    <mergeCell ref="A99:A106"/>
    <mergeCell ref="A107:A111"/>
    <mergeCell ref="A83:A88"/>
    <mergeCell ref="A143:A148"/>
    <mergeCell ref="A149:A156"/>
    <mergeCell ref="A138:A142"/>
    <mergeCell ref="A121:A128"/>
    <mergeCell ref="A129:A137"/>
    <mergeCell ref="A157:A161"/>
    <mergeCell ref="A162:A167"/>
    <mergeCell ref="A168:A177"/>
    <mergeCell ref="A178:A187"/>
    <mergeCell ref="A188:A194"/>
    <mergeCell ref="A216:A222"/>
    <mergeCell ref="A223:A231"/>
    <mergeCell ref="A195:A197"/>
    <mergeCell ref="A198:A201"/>
    <mergeCell ref="A202:A207"/>
    <mergeCell ref="A208:A215"/>
    <mergeCell ref="A260:A261"/>
    <mergeCell ref="A262:A270"/>
    <mergeCell ref="A252:A253"/>
    <mergeCell ref="A232:A241"/>
    <mergeCell ref="A242:A251"/>
    <mergeCell ref="A271:A277"/>
    <mergeCell ref="A278:A286"/>
    <mergeCell ref="A287:A291"/>
    <mergeCell ref="A292:A299"/>
    <mergeCell ref="A300:A307"/>
    <mergeCell ref="A327:A332"/>
    <mergeCell ref="A315:A318"/>
    <mergeCell ref="A319:A321"/>
    <mergeCell ref="A322:A326"/>
    <mergeCell ref="A308:A313"/>
    <mergeCell ref="A4:A11"/>
    <mergeCell ref="A12:A14"/>
    <mergeCell ref="A15:A16"/>
    <mergeCell ref="A17:A25"/>
    <mergeCell ref="A26:A35"/>
  </mergeCells>
  <pageMargins left="0.70866141732283472" right="0.70866141732283472" top="0.78740157480314965" bottom="0.78740157480314965" header="0.31496062992125984" footer="0.31496062992125984"/>
  <pageSetup paperSize="8" scale="54" orientation="portrait" r:id="rId1"/>
  <headerFooter>
    <oddFooter>Seite &amp;P von &amp;N</oddFooter>
  </headerFooter>
  <rowBreaks count="1" manualBreakCount="1">
    <brk id="14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75c205-e2fa-4252-85b1-5d0cf8d84d42">
      <Terms xmlns="http://schemas.microsoft.com/office/infopath/2007/PartnerControls"/>
    </lcf76f155ced4ddcb4097134ff3c332f>
    <TaxCatchAll xmlns="08e6a292-de07-4e5d-860b-5c3d9411139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B6F3166A0F2F4D9B1DFEB111F8ACC8" ma:contentTypeVersion="16" ma:contentTypeDescription="Ein neues Dokument erstellen." ma:contentTypeScope="" ma:versionID="e29dfec12c02f50b0735e3337981b454">
  <xsd:schema xmlns:xsd="http://www.w3.org/2001/XMLSchema" xmlns:xs="http://www.w3.org/2001/XMLSchema" xmlns:p="http://schemas.microsoft.com/office/2006/metadata/properties" xmlns:ns2="5075c205-e2fa-4252-85b1-5d0cf8d84d42" xmlns:ns3="08e6a292-de07-4e5d-860b-5c3d9411139f" targetNamespace="http://schemas.microsoft.com/office/2006/metadata/properties" ma:root="true" ma:fieldsID="3a5439816fb4b40b82e01b09701c592c" ns2:_="" ns3:_="">
    <xsd:import namespace="5075c205-e2fa-4252-85b1-5d0cf8d84d42"/>
    <xsd:import namespace="08e6a292-de07-4e5d-860b-5c3d94111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5c205-e2fa-4252-85b1-5d0cf8d84d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cd9f4dfc-83a6-40f6-bb96-724340c4ba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e6a292-de07-4e5d-860b-5c3d94111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312b1d1-a1d4-416e-8fb3-b90b75801dc3}" ma:internalName="TaxCatchAll" ma:showField="CatchAllData" ma:web="08e6a292-de07-4e5d-860b-5c3d94111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0AF09A-B04B-45D0-8F25-8EF8DAE1AD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86BACF-B634-4F9D-8BA1-FB4AA444F4C4}">
  <ds:schemaRefs>
    <ds:schemaRef ds:uri="08e6a292-de07-4e5d-860b-5c3d9411139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075c205-e2fa-4252-85b1-5d0cf8d84d42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07AD12-AF2E-4F77-8F77-7DDF8C0EB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75c205-e2fa-4252-85b1-5d0cf8d84d42"/>
    <ds:schemaRef ds:uri="08e6a292-de07-4e5d-860b-5c3d941113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LACOSTE ATS</vt:lpstr>
      <vt:lpstr>'LACOSTE ATS'!Print_Titles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2022-12-08T09:34:25Z</cp:lastPrinted>
  <dcterms:created xsi:type="dcterms:W3CDTF">2022-12-01T13:10:28Z</dcterms:created>
  <dcterms:modified xsi:type="dcterms:W3CDTF">2023-02-25T09:49:35Z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0x01010050B6F3166A0F2F4D9B1DFEB111F8ACC8</vt:lpwstr>
  </property>
  <property fmtid="{D5CDD505-2E9C-101B-9397-08002B2CF9AE}" pid="3" name="MediaServiceImageTags">
    <vt:lpwstr/>
  </property>
</Properties>
</file>